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IGEIG\12. DICIEMBRE\"/>
    </mc:Choice>
  </mc:AlternateContent>
  <bookViews>
    <workbookView xWindow="-120" yWindow="-120" windowWidth="29040" windowHeight="15840"/>
  </bookViews>
  <sheets>
    <sheet name="Hoja" sheetId="1" r:id="rId1"/>
  </sheets>
  <definedNames>
    <definedName name="_xlnm._FilterDatabase" localSheetId="0" hidden="1">Hoja!$B$20:$I$20</definedName>
    <definedName name="_xlnm.Print_Titles" localSheetId="0">Hoja!$20:$20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2" i="1" l="1"/>
  <c r="I212" i="1" s="1"/>
  <c r="H218" i="1"/>
  <c r="I218" i="1" s="1"/>
  <c r="H217" i="1"/>
  <c r="I217" i="1" s="1"/>
  <c r="H191" i="1"/>
  <c r="I191" i="1" s="1"/>
  <c r="H192" i="1"/>
  <c r="I192" i="1" s="1"/>
  <c r="H189" i="1"/>
  <c r="I189" i="1" s="1"/>
  <c r="H144" i="1"/>
  <c r="I144" i="1" s="1"/>
  <c r="H134" i="1"/>
  <c r="I134" i="1" s="1"/>
  <c r="H125" i="1"/>
  <c r="I125" i="1" s="1"/>
  <c r="H124" i="1"/>
  <c r="I124" i="1" s="1"/>
  <c r="H116" i="1"/>
  <c r="I116" i="1" s="1"/>
  <c r="H115" i="1"/>
  <c r="I115" i="1" s="1"/>
  <c r="H117" i="1"/>
  <c r="I117" i="1" s="1"/>
  <c r="H89" i="1"/>
  <c r="I89" i="1" s="1"/>
  <c r="H82" i="1"/>
  <c r="I82" i="1" s="1"/>
  <c r="H37" i="1"/>
  <c r="I37" i="1" s="1"/>
  <c r="H51" i="1"/>
  <c r="I51" i="1" s="1"/>
  <c r="H76" i="1"/>
  <c r="I76" i="1" s="1"/>
  <c r="H38" i="1"/>
  <c r="I38" i="1"/>
  <c r="H75" i="1" l="1"/>
  <c r="I75" i="1" s="1"/>
  <c r="H80" i="1"/>
  <c r="I80" i="1" s="1"/>
  <c r="H216" i="1"/>
  <c r="I216" i="1" s="1"/>
  <c r="H210" i="1"/>
  <c r="I210" i="1" s="1"/>
  <c r="H227" i="1"/>
  <c r="I227" i="1" s="1"/>
  <c r="H180" i="1" l="1"/>
  <c r="I180" i="1" s="1"/>
  <c r="H22" i="1" l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7" i="1"/>
  <c r="I77" i="1" s="1"/>
  <c r="H78" i="1"/>
  <c r="I78" i="1" s="1"/>
  <c r="H79" i="1"/>
  <c r="I79" i="1" s="1"/>
  <c r="H81" i="1"/>
  <c r="I81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 s="1"/>
  <c r="H174" i="1"/>
  <c r="I174" i="1" s="1"/>
  <c r="H175" i="1"/>
  <c r="I175" i="1" s="1"/>
  <c r="H176" i="1"/>
  <c r="I176" i="1" s="1"/>
  <c r="H177" i="1"/>
  <c r="I177" i="1" s="1"/>
  <c r="H178" i="1"/>
  <c r="I178" i="1" s="1"/>
  <c r="H179" i="1"/>
  <c r="I179" i="1" s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I186" i="1" s="1"/>
  <c r="H187" i="1"/>
  <c r="I187" i="1" s="1"/>
  <c r="H188" i="1"/>
  <c r="I188" i="1" s="1"/>
  <c r="H190" i="1"/>
  <c r="I190" i="1" s="1"/>
  <c r="H193" i="1"/>
  <c r="I193" i="1" s="1"/>
  <c r="H194" i="1"/>
  <c r="I194" i="1" s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  <c r="H204" i="1"/>
  <c r="I204" i="1" s="1"/>
  <c r="H205" i="1"/>
  <c r="I205" i="1" s="1"/>
  <c r="H206" i="1"/>
  <c r="I206" i="1" s="1"/>
  <c r="H207" i="1"/>
  <c r="I207" i="1" s="1"/>
  <c r="H208" i="1"/>
  <c r="I208" i="1" s="1"/>
  <c r="H209" i="1"/>
  <c r="I209" i="1" s="1"/>
  <c r="H211" i="1"/>
  <c r="I211" i="1" s="1"/>
  <c r="H213" i="1"/>
  <c r="I213" i="1" s="1"/>
  <c r="H214" i="1"/>
  <c r="I214" i="1" s="1"/>
  <c r="H215" i="1"/>
  <c r="I215" i="1" s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I226" i="1" s="1"/>
  <c r="H228" i="1"/>
  <c r="I228" i="1" s="1"/>
  <c r="H229" i="1"/>
  <c r="I229" i="1" s="1"/>
  <c r="H230" i="1"/>
  <c r="I230" i="1" s="1"/>
  <c r="H231" i="1"/>
  <c r="I231" i="1" s="1"/>
  <c r="H21" i="1" l="1"/>
  <c r="I21" i="1" s="1"/>
  <c r="I232" i="1" l="1"/>
</calcChain>
</file>

<file path=xl/sharedStrings.xml><?xml version="1.0" encoding="utf-8"?>
<sst xmlns="http://schemas.openxmlformats.org/spreadsheetml/2006/main" count="230" uniqueCount="230">
  <si>
    <t>Ministerio de Interior y Policia</t>
  </si>
  <si>
    <t>POLICIA NACIONAL</t>
  </si>
  <si>
    <t>POLICIA DE TURISMO</t>
  </si>
  <si>
    <t>(Dirección Central de Policia de Turismo)</t>
  </si>
  <si>
    <t>En RD$</t>
  </si>
  <si>
    <t>FECHA DE ADQUISICION</t>
  </si>
  <si>
    <t>FECHA DE REGISTRO</t>
  </si>
  <si>
    <t>DESCRIPCION DEL BIEN</t>
  </si>
  <si>
    <t>PRECIO RD$</t>
  </si>
  <si>
    <t>ENTRADA</t>
  </si>
  <si>
    <t>SALIDA</t>
  </si>
  <si>
    <t>EXISTENCIA</t>
  </si>
  <si>
    <t>BALANCE RD$</t>
  </si>
  <si>
    <t>BANDERAS  NACIONAL</t>
  </si>
  <si>
    <t>BANDERAS DE LA P.N.</t>
  </si>
  <si>
    <t>BANDERITAS NACIONALES P/ CAMISA</t>
  </si>
  <si>
    <t>BANDERAS INSTITUCIONAL DE POLITUR</t>
  </si>
  <si>
    <t>CAMISETA COLOR BLANCO</t>
  </si>
  <si>
    <t>CAMISA MANGA CORTA C/ BLANCO</t>
  </si>
  <si>
    <t>CAMISA MANGA CORTA C/ BLANCO CON SELLO Y BANDERA</t>
  </si>
  <si>
    <t>CORBATAS NEGRAS PARA HOMBRE</t>
  </si>
  <si>
    <t>CORBATINES NEGROS PARA MUJER</t>
  </si>
  <si>
    <t>CORBATAS AZULES PARA HOMBRE</t>
  </si>
  <si>
    <t>CORBATINES AZULES</t>
  </si>
  <si>
    <t>CORREAS DE NYLON NEGRO MILITAR CON HEBILLA DORADA</t>
  </si>
  <si>
    <t>CORREAS DE NYLON NEGRO Y HEBILLA TACTICA</t>
  </si>
  <si>
    <t>CHAMACOS DE CAMUFLAJE</t>
  </si>
  <si>
    <t>CHAMACOS DE FAENA COLOR GRIS</t>
  </si>
  <si>
    <t>DISTINTIVOS (SELLOS) BORDADO POLITUR P/C</t>
  </si>
  <si>
    <t>GORRAS COLOR AZUL C/SIGLAS POLITUR de Coronel</t>
  </si>
  <si>
    <t>GORRAS COLOR AZUL C/SIGLAS POLITUR de Tte. Coronel</t>
  </si>
  <si>
    <t>GORRAS COLOR AZUL C/SIGLAS POLITUR de Mayor</t>
  </si>
  <si>
    <t>MEDIAS NEGRAS FINAS (PARES)</t>
  </si>
  <si>
    <t>MEDIAS DEPORTIVAS COLOR NEGRO (PARES)</t>
  </si>
  <si>
    <t>PANTALONES CARGO C/AZUL MARINO</t>
  </si>
  <si>
    <t>PANTALONES AZUL MARINO T. SUDADOR</t>
  </si>
  <si>
    <t>POLO SHIRT DE POLITUR CON SELLO Y BANDERA</t>
  </si>
  <si>
    <t>BANDA DE GOMAS CAJAS</t>
  </si>
  <si>
    <t>BORRADOR PARA PIZARRA</t>
  </si>
  <si>
    <t>FOLDERS 8 1/2 x 14 UNIDADES</t>
  </si>
  <si>
    <t>FOLDERS 8 1/2 X 11 UNIDADES</t>
  </si>
  <si>
    <t>CLIPS BILLETERA 19MM  CAJITAS DE  12/1</t>
  </si>
  <si>
    <t>CLIPS BILLETERA 25MM CAJITAS DE 12/1</t>
  </si>
  <si>
    <t>CLIPS BILLETERA 32MM CAJITAS DE 12/1</t>
  </si>
  <si>
    <t>CARPETA 2 C/COVER BLANCA</t>
  </si>
  <si>
    <t>CAJITAS DE ETIQUETAS PARA FOLDERS</t>
  </si>
  <si>
    <t>CD  50/1</t>
  </si>
  <si>
    <t>GRAPADORAS TIPO GUILLOTINA STUDMARK</t>
  </si>
  <si>
    <t xml:space="preserve">GRAPAS No. 23/6 (1/4) </t>
  </si>
  <si>
    <t>GRAPAS No. 23/8 (12/1)</t>
  </si>
  <si>
    <t>GRAPAS No. 23/10 (12/1)</t>
  </si>
  <si>
    <t>GRAPAS No. 23/13 (12/1)</t>
  </si>
  <si>
    <t>LIBRETA RAYADA AMARILLA 5X8</t>
  </si>
  <si>
    <t>LIBRETA RAYADA AMARILLA 8X11</t>
  </si>
  <si>
    <t>LIBRO RECORD 500 PAG</t>
  </si>
  <si>
    <t>PENDAFLEX 8 1/2 X 11 CAJAS 25/1</t>
  </si>
  <si>
    <t>PROTECTOR DE HOJAS 100/1</t>
  </si>
  <si>
    <t>PEGAMENTO EN BARRA</t>
  </si>
  <si>
    <t>PERFORADORAS</t>
  </si>
  <si>
    <t>POST IT 3X5 ARTESCO</t>
  </si>
  <si>
    <t>POST IT 3X3 ARTESCO DE COLORES (UNIDADES)</t>
  </si>
  <si>
    <t xml:space="preserve">ROLLOS P/ CALCULADORA 2 1/4 </t>
  </si>
  <si>
    <t>RESMA DE PAPEL BOND 8 1/2 X 11</t>
  </si>
  <si>
    <t>RESMA DE PAPEL BOND 8 1/2 X 14</t>
  </si>
  <si>
    <t>RESALTADORES DIFERENTES COLORES, UNID.</t>
  </si>
  <si>
    <t>REGLAS PLASTICAS</t>
  </si>
  <si>
    <t>SACA GRAPAS</t>
  </si>
  <si>
    <t>SEPARADOR DE CARPETA (CAJA 24/1)</t>
  </si>
  <si>
    <t>SOBRES DE CARTA No. 10 UNID.</t>
  </si>
  <si>
    <t>SOBRE DE MANILA 8 1/2 x 11 UNID.</t>
  </si>
  <si>
    <t>SOBRE #10 HILO S/V AMARILLO</t>
  </si>
  <si>
    <t>SOBRE TIPO BILLETE UNIDADES</t>
  </si>
  <si>
    <t>TIJERAS P/OFICINA STANDARD</t>
  </si>
  <si>
    <t>TINTA CIAN PARA IMPRESORA No. 664</t>
  </si>
  <si>
    <t>TINTA AMARILLA IMPRESORA No. 664</t>
  </si>
  <si>
    <t>TINTA MAGENTA IMPRESORA No. 664</t>
  </si>
  <si>
    <t>TINTA NEGRA IMPRESORA No. L4150</t>
  </si>
  <si>
    <t>TINTA AMARILLA IMPRESORA No. L4150</t>
  </si>
  <si>
    <t>TINTA MAGENTA IMPRESORA No. L4150</t>
  </si>
  <si>
    <t>TINTA CIAN IMPRESORA No. L4150</t>
  </si>
  <si>
    <t>TINTA NEGRA IMPRESORA No. L1110</t>
  </si>
  <si>
    <t>TINTA AMARILLA IMPRESORA No. L1110</t>
  </si>
  <si>
    <t>TINTA MAGENTA IMPRESORA No. L1110</t>
  </si>
  <si>
    <t>AMBIENTADORES GLADE EN SPRAY</t>
  </si>
  <si>
    <t>ACIDO MURIATICO GL</t>
  </si>
  <si>
    <t>ALCOHOL ISOPROPILICO (GALON)</t>
  </si>
  <si>
    <t>BRILLO VERDE</t>
  </si>
  <si>
    <t>CERAMI-CLEAN J-PLUS (1/2 GALON)</t>
  </si>
  <si>
    <t>CLORO GALON</t>
  </si>
  <si>
    <t>DETERGENTE EN POLVO (FUNDA 30 LB)</t>
  </si>
  <si>
    <t>DISPENSADOR P/R. JABON LIQUIDO</t>
  </si>
  <si>
    <t>ESCOBAS/GOMAS SACA AGUA</t>
  </si>
  <si>
    <t>ESCOBILLA PARA LAVAR INODOROS</t>
  </si>
  <si>
    <t>LAVA PLATOS (GALON)</t>
  </si>
  <si>
    <t>GOMAS PARA LIMPIAR CRISTALES UNI</t>
  </si>
  <si>
    <t>GEL ANTIBACTERIAL KLINACCION (GALON)</t>
  </si>
  <si>
    <t>INSECTICIDAS SPRAY</t>
  </si>
  <si>
    <t>JABON LIQUIDO DE MANO GL</t>
  </si>
  <si>
    <t>LIMPIA CRISTALES GALON</t>
  </si>
  <si>
    <t>LUSTRADOR DE MADERA</t>
  </si>
  <si>
    <t>LIMPIADOR DE MANCHAS P/R. PISOS</t>
  </si>
  <si>
    <t>PALAS RECOGEDORAS DE BASURA</t>
  </si>
  <si>
    <t xml:space="preserve">PAPEL TOALLA </t>
  </si>
  <si>
    <t>RASTRILLO UNI</t>
  </si>
  <si>
    <t>TOTAL RD$:……</t>
  </si>
  <si>
    <t>BANDERITAS DE ESCRITORIO POLICIA NACIONAL</t>
  </si>
  <si>
    <t>BOTAS TACTICAS</t>
  </si>
  <si>
    <t>SERVILLETAS 500/1 (uni.)</t>
  </si>
  <si>
    <t>CORRECTOR LIQUIDO INYAN</t>
  </si>
  <si>
    <t>SOBRE DE MANILA  8 1/2 X 14 UNID.</t>
  </si>
  <si>
    <t>TINTA NEGRA IMPRESORA No. 664</t>
  </si>
  <si>
    <t>BANDERAS NACIONAL DE INTERIORES CON FLEQUILLOS</t>
  </si>
  <si>
    <t>RESMA DE PAPEL DE HILO BLANCO 8 1/2  X 11</t>
  </si>
  <si>
    <t>CUBETA PARA TRAPEAR</t>
  </si>
  <si>
    <t>DESINFECTANTE (GALON)</t>
  </si>
  <si>
    <t>DISPENSADOR DE PAPEL TOALLA</t>
  </si>
  <si>
    <t>DISPENSADOR DE PAPEL HIGIENICO</t>
  </si>
  <si>
    <t xml:space="preserve">FUNDA PLASTICA NEGRA 30 GALONES PAQ. 100/1 </t>
  </si>
  <si>
    <t>JABON BOLA AZUL PAQ. 5/1</t>
  </si>
  <si>
    <t>PAÑOS DE LIMPIEZA (UNI)</t>
  </si>
  <si>
    <t>ZAFACON MEDIANO CON TAPA Y PEDAL</t>
  </si>
  <si>
    <t>ZAFACON GRANDE CON TAPA</t>
  </si>
  <si>
    <t>CARPETA PISA PAPELES, UND</t>
  </si>
  <si>
    <t>CINTA DE EMPAQUE 2x90, UND</t>
  </si>
  <si>
    <t>GRAPADORA ESTANDAR, UND</t>
  </si>
  <si>
    <t>INDICADOR TIPO BANDERITA ADHESIVO PAQ. 6/1</t>
  </si>
  <si>
    <t>LAPIZ DE CARBON #2HB 12/1</t>
  </si>
  <si>
    <t>MARCADORES DE PIZARRA (DIFERENTES COLORES) UND</t>
  </si>
  <si>
    <t>MARCADORES PERMANENTES (DIFERENTES COLORES) UND</t>
  </si>
  <si>
    <t>TACHUELA TIPO PIN 100/1</t>
  </si>
  <si>
    <t>TINTA BT5001ORIGINAL PARA IMPRESORA BROTHER MAGENTA</t>
  </si>
  <si>
    <t>TINTA BT5001ORIGINAL PARA IMPRESORA BROTHER CIAN</t>
  </si>
  <si>
    <t>TINTA BT5001ORIGINAL PARA IMPRESORA BROTHER AMARILLA</t>
  </si>
  <si>
    <t>TINTA BT5001ORIGINAL PARA IMPRESORA BROTHER NEGRA</t>
  </si>
  <si>
    <t>TINTA HP GT52 BLACK (TG51)</t>
  </si>
  <si>
    <t>TINTA HP GT52 CIAN</t>
  </si>
  <si>
    <t>TINTA HP GT52 MAGENTA</t>
  </si>
  <si>
    <t>TINTA HP GT52 AMARILLO</t>
  </si>
  <si>
    <t>TONER HP 19A</t>
  </si>
  <si>
    <t>TONER HP W2110X NEGRO (206X)</t>
  </si>
  <si>
    <t>TONER HP W2112X YELLOW (206X)</t>
  </si>
  <si>
    <t>TONER HP W2113X MAGENTA (206X)</t>
  </si>
  <si>
    <t>MURAL DE COLCHO UND</t>
  </si>
  <si>
    <t>TONER HP W2111X CIAN (206X)</t>
  </si>
  <si>
    <t xml:space="preserve"> </t>
  </si>
  <si>
    <t>ESCOBAS CON SU PALO</t>
  </si>
  <si>
    <t>ESCOBILLONES  CON CERDAS DURAS UNI</t>
  </si>
  <si>
    <t>ALMOHADA</t>
  </si>
  <si>
    <t>CUBRE COLCHON</t>
  </si>
  <si>
    <t>FUNDA PARA ALMOHADA</t>
  </si>
  <si>
    <t>FRAZADA TIPO TWIN</t>
  </si>
  <si>
    <t>CAMISA MANGA LARGA C/ BLANCO CON SELLO Y BANDERA</t>
  </si>
  <si>
    <t>PANTALONES CORTOS CARGO C/AZUL MARINO</t>
  </si>
  <si>
    <t>PANTALONES FINOS AZUL MARINO</t>
  </si>
  <si>
    <t>GORRAS COLOR AZUL C/SIGLAS POLITUR Capitan</t>
  </si>
  <si>
    <t>GORRAS COLOR AZUL C/SIGLAS POLITUR de 1er. Teniente</t>
  </si>
  <si>
    <t>GORRAS COLOR AZUL C/SIGLAS POLITUR de 2do. Teniente</t>
  </si>
  <si>
    <t>GORRAS COLOR AZUL C/SIGLAS POLITUR de Sgto. Mayor</t>
  </si>
  <si>
    <t>GORRAS COLOR AZUL C/SIGLAS POLITUR de Sargento</t>
  </si>
  <si>
    <t>GORRAS COLOR AZUL C/SIGLAS POLITUR de Cabo</t>
  </si>
  <si>
    <t xml:space="preserve">GORRAS COLOR AZUL C/SIGLAS POLITUR </t>
  </si>
  <si>
    <t>GORRAS COLOR AZUL C/SIGLAS POLITUR de General</t>
  </si>
  <si>
    <t xml:space="preserve">FUNDA PLASTICA NEGRA 5 GALONES PAQ. 100/1 </t>
  </si>
  <si>
    <t xml:space="preserve">FUNDA PLASTICA NEGRA 15 GALONES PAQ. 100/1 </t>
  </si>
  <si>
    <t xml:space="preserve">FUNDA PLASTICA NEGRA 13 GALONES PAQ. 100/1 </t>
  </si>
  <si>
    <t xml:space="preserve">FUNDA PLASTICA NEGRA 20 GALONES PAQ. 100/1 </t>
  </si>
  <si>
    <t>CINTA PARA CARRITO</t>
  </si>
  <si>
    <t>CLIPS BILLETERA 41MM CAJITAS DE 12/1</t>
  </si>
  <si>
    <t xml:space="preserve">DISPENSADOR DE CINTA DE ESCRITORIO </t>
  </si>
  <si>
    <t>DISPENSADOR DE CINTA DE EMPAQUE</t>
  </si>
  <si>
    <t>ESPIRALES PARA ENCUADERNAR 9MM</t>
  </si>
  <si>
    <t>ESPIRALES PARA ENCUADERNAR 12MM</t>
  </si>
  <si>
    <t>ESPIRALES PARA ENCUADERNAR 14MM</t>
  </si>
  <si>
    <t>FELPAS</t>
  </si>
  <si>
    <t xml:space="preserve">LAMINA PLASTICA PARA ENCUADERNAR </t>
  </si>
  <si>
    <t>RESMA DE PAPEL DE HILO AMARILLO 8 1/2  X 11</t>
  </si>
  <si>
    <t>PIZARRA VERTRIFICADA</t>
  </si>
  <si>
    <t>TINTA PARA SELLOS AZUL</t>
  </si>
  <si>
    <t>TINTA PARA SELLOS NEGRO</t>
  </si>
  <si>
    <t>TINTA CIAN IMPRESORA No. L1110</t>
  </si>
  <si>
    <t xml:space="preserve">FUNDA PLASTICA NEGRA 55 GALONES PAQ. 100/1 </t>
  </si>
  <si>
    <t>COLCHONES DE GOMA</t>
  </si>
  <si>
    <t>BUFANDAS SERIGRAFIADAS</t>
  </si>
  <si>
    <t>BANDERITAS DE ESCRITORIO NACIONAL</t>
  </si>
  <si>
    <t>BANDERITAS DE ESCRITORIO POLITUR</t>
  </si>
  <si>
    <t>BANDERAS POLICIA NACIONAL DE INTERIORES CON FLEQUILLOS</t>
  </si>
  <si>
    <t>BANDERAS IPES INTERIOR</t>
  </si>
  <si>
    <t>BANDERAS IPES EXTERIOR</t>
  </si>
  <si>
    <t>ASTAS TIPO HACHA</t>
  </si>
  <si>
    <t>PAPEL HIGIENICO  Fardos de 24</t>
  </si>
  <si>
    <t>TONER T-3028U</t>
  </si>
  <si>
    <t>BANDERAS INSTITUCIONAL POLITUR DE INTERIORES CON FLEQUILLOS</t>
  </si>
  <si>
    <t>SUAPE/TRAPEADOR #32</t>
  </si>
  <si>
    <t>TOALLAS DE MICROFIBRA</t>
  </si>
  <si>
    <t>GUANTES DE POLIETILENO DE DIFERENTES SIZE PAQ 100/1</t>
  </si>
  <si>
    <t>GUANTES DE GOMA PARES</t>
  </si>
  <si>
    <t>CLIP No. 1 METALICOS  33 MM CAJAS</t>
  </si>
  <si>
    <t>CLIP No. 2 METALICOS 55 MM CAJAS</t>
  </si>
  <si>
    <t>TENIS DEPORTIVOS, PARES</t>
  </si>
  <si>
    <t>TENNIS DEPORTIVOS EN SU CAJA, PARES</t>
  </si>
  <si>
    <t>ZAPATOS FIREMAN, PARES</t>
  </si>
  <si>
    <t>ZAPATOS ACUATICAS</t>
  </si>
  <si>
    <t>PANTALONCILLOS DE ALGODÓN C/BLANCO</t>
  </si>
  <si>
    <t>Bienes en Almacen al 31 de Diciembre del 2024</t>
  </si>
  <si>
    <t>CAMISETA COLOR NEGRO</t>
  </si>
  <si>
    <t>PANTIES DE ALGODÓN C/BLANCO</t>
  </si>
  <si>
    <t>CHAQUETAS MANGAS LARGAS</t>
  </si>
  <si>
    <t>BRASIER DE ALGODÓN C/BLANCO</t>
  </si>
  <si>
    <t>BANDEJAS DE ESCRITORIO JUEGO DE METAL 2/1</t>
  </si>
  <si>
    <t>CERA HUMECTANTE PARA DEDOS</t>
  </si>
  <si>
    <t>INDICADOR TIPO BANDERITA ADHESIVO PAQ. 5/1</t>
  </si>
  <si>
    <t>GANCHO ACCO</t>
  </si>
  <si>
    <t>GOMA PARA BORRAR</t>
  </si>
  <si>
    <t>MEMORIA USB 16 GB</t>
  </si>
  <si>
    <t>MEMORIA USB 128 GB</t>
  </si>
  <si>
    <t>PEGAMENTO LIQUIDO 35 ml</t>
  </si>
  <si>
    <t>SACA PUNTAS</t>
  </si>
  <si>
    <t>CUBETAS DE 20LT</t>
  </si>
  <si>
    <t>DESGRASANTE AB</t>
  </si>
  <si>
    <t>DESTAPADOR DE INODORO (GOMA)</t>
  </si>
  <si>
    <t>ZAFACONES DE 20LT CON TAPA</t>
  </si>
  <si>
    <t>TOALLAS DESINFECTANTES</t>
  </si>
  <si>
    <t>TOALLAS DE COCINA</t>
  </si>
  <si>
    <t>GOMA SACA AGUA</t>
  </si>
  <si>
    <t>BOLIGRAFO COLOR NEGRO (CAJA 12/1)</t>
  </si>
  <si>
    <t>BOLIGRAFO COLOR ROJO (CAJA 12/1)</t>
  </si>
  <si>
    <t>BOLIGRAFO COLOR AZUL (CAJA 12/1)</t>
  </si>
  <si>
    <t>Preparado Por:______________________________________</t>
  </si>
  <si>
    <t xml:space="preserve">                              Raso, AMIR HAZAN BELTRE REYES, P.N.</t>
  </si>
  <si>
    <t xml:space="preserve">                                Ayudante de Contabilidad, POLITUR.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</si>
</sst>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0" fillId="0" borderId="0" xfId="1" applyFont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1" applyFont="1" applyAlignment="1"/>
    <xf numFmtId="164" fontId="6" fillId="0" borderId="0" xfId="1" applyNumberFormat="1" applyFont="1" applyAlignment="1"/>
    <xf numFmtId="0" fontId="6" fillId="0" borderId="0" xfId="0" applyFont="1"/>
    <xf numFmtId="164" fontId="0" fillId="0" borderId="0" xfId="1" applyNumberFormat="1" applyFont="1" applyAlignment="1"/>
    <xf numFmtId="0" fontId="7" fillId="0" borderId="0" xfId="0" applyFont="1"/>
    <xf numFmtId="0" fontId="2" fillId="0" borderId="0" xfId="0" applyFont="1"/>
    <xf numFmtId="43" fontId="1" fillId="0" borderId="0" xfId="1" applyFont="1" applyAlignment="1"/>
    <xf numFmtId="164" fontId="1" fillId="0" borderId="0" xfId="1" applyNumberFormat="1" applyFont="1" applyAlignment="1"/>
    <xf numFmtId="43" fontId="0" fillId="0" borderId="0" xfId="1" applyFont="1"/>
    <xf numFmtId="164" fontId="6" fillId="0" borderId="0" xfId="1" applyNumberFormat="1" applyFont="1" applyBorder="1" applyAlignment="1"/>
    <xf numFmtId="43" fontId="5" fillId="0" borderId="0" xfId="1" applyFont="1"/>
    <xf numFmtId="43" fontId="3" fillId="2" borderId="2" xfId="1" applyFont="1" applyFill="1" applyBorder="1" applyAlignment="1">
      <alignment horizontal="center" vertical="center" wrapText="1"/>
    </xf>
    <xf numFmtId="43" fontId="6" fillId="0" borderId="0" xfId="1" applyFont="1" applyBorder="1" applyAlignment="1"/>
    <xf numFmtId="43" fontId="6" fillId="0" borderId="0" xfId="1" applyFont="1" applyAlignment="1"/>
    <xf numFmtId="0" fontId="14" fillId="0" borderId="0" xfId="0" applyFont="1" applyAlignment="1">
      <alignment horizontal="center"/>
    </xf>
    <xf numFmtId="0" fontId="14" fillId="0" borderId="0" xfId="0" applyFont="1"/>
    <xf numFmtId="43" fontId="14" fillId="0" borderId="0" xfId="1" applyFont="1"/>
    <xf numFmtId="43" fontId="0" fillId="0" borderId="0" xfId="1" applyFont="1" applyFill="1"/>
    <xf numFmtId="43" fontId="5" fillId="0" borderId="0" xfId="1" applyFont="1" applyFill="1" applyAlignment="1"/>
    <xf numFmtId="164" fontId="6" fillId="0" borderId="6" xfId="1" applyNumberFormat="1" applyFont="1" applyFill="1" applyBorder="1" applyAlignment="1"/>
    <xf numFmtId="43" fontId="6" fillId="0" borderId="6" xfId="1" applyFont="1" applyFill="1" applyBorder="1" applyAlignment="1"/>
    <xf numFmtId="0" fontId="6" fillId="0" borderId="6" xfId="0" applyFont="1" applyBorder="1"/>
    <xf numFmtId="43" fontId="5" fillId="0" borderId="0" xfId="1" applyFont="1" applyFill="1"/>
    <xf numFmtId="0" fontId="10" fillId="0" borderId="0" xfId="0" applyFont="1"/>
    <xf numFmtId="43" fontId="5" fillId="0" borderId="0" xfId="0" applyNumberFormat="1" applyFont="1"/>
    <xf numFmtId="39" fontId="5" fillId="0" borderId="0" xfId="0" applyNumberFormat="1" applyFont="1"/>
    <xf numFmtId="43" fontId="11" fillId="0" borderId="0" xfId="0" applyNumberFormat="1" applyFont="1"/>
    <xf numFmtId="43" fontId="6" fillId="0" borderId="0" xfId="0" applyNumberFormat="1" applyFont="1"/>
    <xf numFmtId="164" fontId="5" fillId="0" borderId="0" xfId="1" applyNumberFormat="1" applyFont="1" applyFill="1"/>
    <xf numFmtId="165" fontId="5" fillId="0" borderId="3" xfId="0" applyNumberFormat="1" applyFont="1" applyBorder="1" applyAlignment="1">
      <alignment horizontal="center" wrapText="1"/>
    </xf>
    <xf numFmtId="165" fontId="9" fillId="0" borderId="4" xfId="2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vertical="center" wrapText="1"/>
    </xf>
    <xf numFmtId="165" fontId="9" fillId="0" borderId="0" xfId="2" applyNumberFormat="1" applyFont="1" applyAlignment="1">
      <alignment horizontal="center" wrapText="1"/>
    </xf>
    <xf numFmtId="0" fontId="5" fillId="0" borderId="3" xfId="0" applyFont="1" applyFill="1" applyBorder="1" applyAlignment="1">
      <alignment wrapText="1"/>
    </xf>
    <xf numFmtId="43" fontId="5" fillId="0" borderId="3" xfId="1" applyFont="1" applyFill="1" applyBorder="1" applyAlignment="1">
      <alignment wrapText="1"/>
    </xf>
    <xf numFmtId="164" fontId="5" fillId="0" borderId="3" xfId="1" applyNumberFormat="1" applyFont="1" applyFill="1" applyBorder="1" applyAlignment="1">
      <alignment wrapText="1"/>
    </xf>
    <xf numFmtId="0" fontId="5" fillId="0" borderId="3" xfId="0" applyFont="1" applyFill="1" applyBorder="1" applyAlignment="1">
      <alignment vertical="top" wrapText="1"/>
    </xf>
    <xf numFmtId="0" fontId="5" fillId="0" borderId="3" xfId="0" applyFont="1" applyFill="1" applyBorder="1"/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106077</xdr:colOff>
      <xdr:row>10</xdr:row>
      <xdr:rowOff>135006</xdr:rowOff>
    </xdr:from>
    <xdr:to>
      <xdr:col>8</xdr:col>
      <xdr:colOff>422460</xdr:colOff>
      <xdr:row>18</xdr:row>
      <xdr:rowOff>158222</xdr:rowOff>
    </xdr:to>
    <xdr:pic>
      <xdr:nvPicPr>
        <xdr:cNvPr id="3" name="3 Imagen" descr="Imagen relacionada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8015111" y="2040006"/>
          <a:ext cx="1643314" cy="19610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732298</xdr:colOff>
      <xdr:row>10</xdr:row>
      <xdr:rowOff>152814</xdr:rowOff>
    </xdr:from>
    <xdr:to>
      <xdr:col>3</xdr:col>
      <xdr:colOff>767913</xdr:colOff>
      <xdr:row>18</xdr:row>
      <xdr:rowOff>118879</xdr:rowOff>
    </xdr:to>
    <xdr:pic>
      <xdr:nvPicPr>
        <xdr:cNvPr id="2" name="2 Imagen" descr="Imagen relacionada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2298" y="2057814"/>
          <a:ext cx="1986598" cy="1903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2295767</xdr:colOff>
      <xdr:row>1</xdr:row>
      <xdr:rowOff>48848</xdr:rowOff>
    </xdr:from>
    <xdr:to>
      <xdr:col>4</xdr:col>
      <xdr:colOff>109075</xdr:colOff>
      <xdr:row>10</xdr:row>
      <xdr:rowOff>20723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2421" y="234463"/>
          <a:ext cx="1738922" cy="16424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259"/>
  <sheetViews>
    <sheetView tabSelected="1" topLeftCell="B1" zoomScale="145" zoomScaleNormal="145" workbookViewId="0">
      <selection activeCell="I245" sqref="B2:I245"/>
    </sheetView>
  </sheetViews>
  <sheetFormatPr baseColWidth="10" defaultRowHeight="15" x14ac:dyDescent="0.25"/>
  <cols>
    <col min="1" max="1" width="14.7109375" hidden="1" customWidth="1"/>
    <col min="2" max="2" width="14.42578125" customWidth="1"/>
    <col min="3" max="3" width="14.85546875" customWidth="1"/>
    <col min="4" max="4" width="57.7109375" bestFit="1" customWidth="1"/>
    <col min="5" max="5" width="9.42578125" style="3" bestFit="1" customWidth="1"/>
    <col min="6" max="6" width="10.5703125" customWidth="1"/>
    <col min="7" max="7" width="7.85546875" customWidth="1"/>
    <col min="8" max="8" width="12" customWidth="1"/>
    <col min="9" max="9" width="19.5703125" style="3" bestFit="1" customWidth="1"/>
    <col min="10" max="10" width="16.5703125" customWidth="1"/>
    <col min="11" max="11" width="13.28515625" bestFit="1" customWidth="1"/>
    <col min="13" max="13" width="17.42578125" style="16" customWidth="1"/>
  </cols>
  <sheetData>
    <row r="3" spans="2:9" x14ac:dyDescent="0.25">
      <c r="B3" s="1"/>
      <c r="C3" s="1"/>
      <c r="E3"/>
      <c r="I3" s="16"/>
    </row>
    <row r="4" spans="2:9" x14ac:dyDescent="0.25">
      <c r="B4" s="1"/>
      <c r="C4" s="1"/>
      <c r="E4"/>
      <c r="I4" s="16"/>
    </row>
    <row r="5" spans="2:9" x14ac:dyDescent="0.25">
      <c r="B5" s="1"/>
      <c r="C5" s="1"/>
      <c r="E5"/>
      <c r="I5" s="16"/>
    </row>
    <row r="6" spans="2:9" x14ac:dyDescent="0.25">
      <c r="B6" s="1"/>
      <c r="C6" s="1"/>
      <c r="E6"/>
      <c r="I6" s="16"/>
    </row>
    <row r="7" spans="2:9" x14ac:dyDescent="0.25">
      <c r="B7" s="1"/>
      <c r="C7" s="1"/>
      <c r="E7"/>
      <c r="I7" s="16"/>
    </row>
    <row r="8" spans="2:9" x14ac:dyDescent="0.25">
      <c r="B8" s="1"/>
      <c r="C8" s="1"/>
      <c r="E8"/>
      <c r="I8" s="16"/>
    </row>
    <row r="9" spans="2:9" x14ac:dyDescent="0.25">
      <c r="B9" s="1"/>
      <c r="C9" s="1"/>
      <c r="E9"/>
      <c r="I9" s="16"/>
    </row>
    <row r="10" spans="2:9" x14ac:dyDescent="0.25">
      <c r="B10" s="1"/>
      <c r="C10" s="1"/>
      <c r="E10"/>
      <c r="I10" s="16"/>
    </row>
    <row r="11" spans="2:9" ht="18" x14ac:dyDescent="0.25">
      <c r="B11" s="47" t="s">
        <v>0</v>
      </c>
      <c r="C11" s="47"/>
      <c r="D11" s="47"/>
      <c r="E11" s="47"/>
      <c r="F11" s="47"/>
      <c r="G11" s="47"/>
      <c r="H11" s="47"/>
      <c r="I11" s="47"/>
    </row>
    <row r="12" spans="2:9" ht="21.75" customHeight="1" x14ac:dyDescent="0.25">
      <c r="B12" s="47" t="s">
        <v>1</v>
      </c>
      <c r="C12" s="47"/>
      <c r="D12" s="47"/>
      <c r="E12" s="47"/>
      <c r="F12" s="47"/>
      <c r="G12" s="47"/>
      <c r="H12" s="47"/>
      <c r="I12" s="47"/>
    </row>
    <row r="13" spans="2:9" ht="21" customHeight="1" x14ac:dyDescent="0.25">
      <c r="B13" s="47" t="s">
        <v>2</v>
      </c>
      <c r="C13" s="47"/>
      <c r="D13" s="47"/>
      <c r="E13" s="47"/>
      <c r="F13" s="47"/>
      <c r="G13" s="47"/>
      <c r="H13" s="47"/>
      <c r="I13" s="47"/>
    </row>
    <row r="14" spans="2:9" ht="21" customHeight="1" x14ac:dyDescent="0.25">
      <c r="B14" s="48" t="s">
        <v>3</v>
      </c>
      <c r="C14" s="48"/>
      <c r="D14" s="48"/>
      <c r="E14" s="48"/>
      <c r="F14" s="48"/>
      <c r="G14" s="48"/>
      <c r="H14" s="48"/>
      <c r="I14" s="48"/>
    </row>
    <row r="15" spans="2:9" ht="25.5" customHeight="1" x14ac:dyDescent="0.25">
      <c r="B15" s="47" t="s">
        <v>203</v>
      </c>
      <c r="C15" s="47"/>
      <c r="D15" s="47"/>
      <c r="E15" s="47"/>
      <c r="F15" s="47"/>
      <c r="G15" s="47"/>
      <c r="H15" s="47"/>
      <c r="I15" s="47"/>
    </row>
    <row r="16" spans="2:9" x14ac:dyDescent="0.25">
      <c r="B16" s="22"/>
      <c r="C16" s="22"/>
      <c r="D16" s="46" t="s">
        <v>4</v>
      </c>
      <c r="E16" s="46"/>
      <c r="F16" s="46"/>
      <c r="G16" s="46"/>
      <c r="H16" s="23"/>
      <c r="I16" s="24"/>
    </row>
    <row r="17" spans="2:13" x14ac:dyDescent="0.25">
      <c r="B17" s="1"/>
      <c r="C17" s="1"/>
      <c r="E17"/>
      <c r="F17" s="2"/>
      <c r="I17" s="16"/>
    </row>
    <row r="19" spans="2:13" ht="15.75" thickBot="1" x14ac:dyDescent="0.3">
      <c r="M19"/>
    </row>
    <row r="20" spans="2:13" ht="39.75" customHeight="1" x14ac:dyDescent="0.25">
      <c r="B20" s="4" t="s">
        <v>5</v>
      </c>
      <c r="C20" s="5" t="s">
        <v>6</v>
      </c>
      <c r="D20" s="5" t="s">
        <v>7</v>
      </c>
      <c r="E20" s="5" t="s">
        <v>8</v>
      </c>
      <c r="F20" s="5" t="s">
        <v>9</v>
      </c>
      <c r="G20" s="5" t="s">
        <v>10</v>
      </c>
      <c r="H20" s="5" t="s">
        <v>11</v>
      </c>
      <c r="I20" s="19" t="s">
        <v>12</v>
      </c>
    </row>
    <row r="21" spans="2:13" s="7" customFormat="1" x14ac:dyDescent="0.25">
      <c r="B21" s="37">
        <v>45184</v>
      </c>
      <c r="C21" s="37">
        <v>45202</v>
      </c>
      <c r="D21" s="41" t="s">
        <v>147</v>
      </c>
      <c r="E21" s="42">
        <v>324.5</v>
      </c>
      <c r="F21" s="43">
        <v>450</v>
      </c>
      <c r="G21" s="43">
        <v>450</v>
      </c>
      <c r="H21" s="43">
        <f t="shared" ref="H21:H108" si="0">F21-G21</f>
        <v>0</v>
      </c>
      <c r="I21" s="42">
        <f t="shared" ref="I21:I108" si="1">E21*H21</f>
        <v>0</v>
      </c>
      <c r="M21" s="30"/>
    </row>
    <row r="22" spans="2:13" s="7" customFormat="1" x14ac:dyDescent="0.25">
      <c r="B22" s="37">
        <v>45288</v>
      </c>
      <c r="C22" s="37">
        <v>45288</v>
      </c>
      <c r="D22" s="41" t="s">
        <v>188</v>
      </c>
      <c r="E22" s="42">
        <v>5699.4</v>
      </c>
      <c r="F22" s="43">
        <v>10</v>
      </c>
      <c r="G22" s="43">
        <v>10</v>
      </c>
      <c r="H22" s="43">
        <f t="shared" si="0"/>
        <v>0</v>
      </c>
      <c r="I22" s="42">
        <f t="shared" si="1"/>
        <v>0</v>
      </c>
      <c r="M22" s="30"/>
    </row>
    <row r="23" spans="2:13" s="7" customFormat="1" x14ac:dyDescent="0.25">
      <c r="B23" s="37">
        <v>45288</v>
      </c>
      <c r="C23" s="37">
        <v>45288</v>
      </c>
      <c r="D23" s="41" t="s">
        <v>13</v>
      </c>
      <c r="E23" s="42">
        <v>687.5</v>
      </c>
      <c r="F23" s="43">
        <v>228</v>
      </c>
      <c r="G23" s="43">
        <v>89</v>
      </c>
      <c r="H23" s="43">
        <f t="shared" si="0"/>
        <v>139</v>
      </c>
      <c r="I23" s="42">
        <f t="shared" si="1"/>
        <v>95562.5</v>
      </c>
      <c r="M23" s="30"/>
    </row>
    <row r="24" spans="2:13" s="7" customFormat="1" ht="30" x14ac:dyDescent="0.25">
      <c r="B24" s="37">
        <v>45288</v>
      </c>
      <c r="C24" s="37">
        <v>45288</v>
      </c>
      <c r="D24" s="44" t="s">
        <v>191</v>
      </c>
      <c r="E24" s="42">
        <v>5699.4</v>
      </c>
      <c r="F24" s="43">
        <v>18</v>
      </c>
      <c r="G24" s="43">
        <v>8</v>
      </c>
      <c r="H24" s="43">
        <f t="shared" si="0"/>
        <v>10</v>
      </c>
      <c r="I24" s="42">
        <f t="shared" si="1"/>
        <v>56994</v>
      </c>
      <c r="M24" s="30"/>
    </row>
    <row r="25" spans="2:13" s="7" customFormat="1" x14ac:dyDescent="0.25">
      <c r="B25" s="37">
        <v>45288</v>
      </c>
      <c r="C25" s="37">
        <v>45288</v>
      </c>
      <c r="D25" s="45" t="s">
        <v>185</v>
      </c>
      <c r="E25" s="42">
        <v>5292.3</v>
      </c>
      <c r="F25" s="43">
        <v>10</v>
      </c>
      <c r="G25" s="43">
        <v>2</v>
      </c>
      <c r="H25" s="43">
        <f t="shared" si="0"/>
        <v>8</v>
      </c>
      <c r="I25" s="42">
        <f t="shared" si="1"/>
        <v>42338.400000000001</v>
      </c>
      <c r="M25" s="30"/>
    </row>
    <row r="26" spans="2:13" s="7" customFormat="1" x14ac:dyDescent="0.25">
      <c r="B26" s="37">
        <v>45288</v>
      </c>
      <c r="C26" s="37">
        <v>45288</v>
      </c>
      <c r="D26" s="44" t="s">
        <v>111</v>
      </c>
      <c r="E26" s="42">
        <v>3528.2</v>
      </c>
      <c r="F26" s="43">
        <v>18</v>
      </c>
      <c r="G26" s="43">
        <v>2</v>
      </c>
      <c r="H26" s="43">
        <f t="shared" si="0"/>
        <v>16</v>
      </c>
      <c r="I26" s="42">
        <f t="shared" si="1"/>
        <v>56451.199999999997</v>
      </c>
      <c r="M26" s="30"/>
    </row>
    <row r="27" spans="2:13" s="7" customFormat="1" x14ac:dyDescent="0.25">
      <c r="B27" s="37">
        <v>45288</v>
      </c>
      <c r="C27" s="37">
        <v>45288</v>
      </c>
      <c r="D27" s="41" t="s">
        <v>14</v>
      </c>
      <c r="E27" s="42">
        <v>2306.9</v>
      </c>
      <c r="F27" s="43">
        <v>226</v>
      </c>
      <c r="G27" s="43">
        <v>65</v>
      </c>
      <c r="H27" s="43">
        <f t="shared" si="0"/>
        <v>161</v>
      </c>
      <c r="I27" s="42">
        <f t="shared" si="1"/>
        <v>371410.9</v>
      </c>
      <c r="M27" s="30"/>
    </row>
    <row r="28" spans="2:13" s="7" customFormat="1" x14ac:dyDescent="0.25">
      <c r="B28" s="37">
        <v>45288</v>
      </c>
      <c r="C28" s="37">
        <v>45288</v>
      </c>
      <c r="D28" s="41" t="s">
        <v>15</v>
      </c>
      <c r="E28" s="42">
        <v>169.92</v>
      </c>
      <c r="F28" s="43">
        <v>1832</v>
      </c>
      <c r="G28" s="43">
        <v>1406</v>
      </c>
      <c r="H28" s="43">
        <f t="shared" si="0"/>
        <v>426</v>
      </c>
      <c r="I28" s="42">
        <f t="shared" si="1"/>
        <v>72385.919999999998</v>
      </c>
      <c r="M28" s="30"/>
    </row>
    <row r="29" spans="2:13" s="7" customFormat="1" x14ac:dyDescent="0.25">
      <c r="B29" s="37">
        <v>44790</v>
      </c>
      <c r="C29" s="37">
        <v>44858</v>
      </c>
      <c r="D29" s="41" t="s">
        <v>105</v>
      </c>
      <c r="E29" s="42">
        <v>542.79999999999995</v>
      </c>
      <c r="F29" s="43">
        <v>270</v>
      </c>
      <c r="G29" s="43">
        <v>109</v>
      </c>
      <c r="H29" s="43">
        <f t="shared" si="0"/>
        <v>161</v>
      </c>
      <c r="I29" s="42">
        <f t="shared" si="1"/>
        <v>87390.799999999988</v>
      </c>
      <c r="M29" s="30"/>
    </row>
    <row r="30" spans="2:13" s="7" customFormat="1" x14ac:dyDescent="0.25">
      <c r="B30" s="37">
        <v>45288</v>
      </c>
      <c r="C30" s="37">
        <v>45288</v>
      </c>
      <c r="D30" s="41" t="s">
        <v>183</v>
      </c>
      <c r="E30" s="42">
        <v>542.79999999999995</v>
      </c>
      <c r="F30" s="43">
        <v>200</v>
      </c>
      <c r="G30" s="43">
        <v>50</v>
      </c>
      <c r="H30" s="43">
        <f t="shared" si="0"/>
        <v>150</v>
      </c>
      <c r="I30" s="42">
        <f t="shared" si="1"/>
        <v>81420</v>
      </c>
      <c r="M30" s="30"/>
    </row>
    <row r="31" spans="2:13" s="7" customFormat="1" x14ac:dyDescent="0.25">
      <c r="B31" s="37">
        <v>45288</v>
      </c>
      <c r="C31" s="37">
        <v>45288</v>
      </c>
      <c r="D31" s="41" t="s">
        <v>184</v>
      </c>
      <c r="E31" s="42">
        <v>542.79999999999995</v>
      </c>
      <c r="F31" s="43">
        <v>200</v>
      </c>
      <c r="G31" s="43">
        <v>80</v>
      </c>
      <c r="H31" s="43">
        <f t="shared" si="0"/>
        <v>120</v>
      </c>
      <c r="I31" s="42">
        <f t="shared" si="1"/>
        <v>65135.999999999993</v>
      </c>
      <c r="M31" s="30"/>
    </row>
    <row r="32" spans="2:13" s="7" customFormat="1" x14ac:dyDescent="0.25">
      <c r="B32" s="37">
        <v>45288</v>
      </c>
      <c r="C32" s="37">
        <v>45288</v>
      </c>
      <c r="D32" s="41" t="s">
        <v>16</v>
      </c>
      <c r="E32" s="42">
        <v>3068</v>
      </c>
      <c r="F32" s="43">
        <v>377</v>
      </c>
      <c r="G32" s="43">
        <v>161</v>
      </c>
      <c r="H32" s="43">
        <f t="shared" si="0"/>
        <v>216</v>
      </c>
      <c r="I32" s="42">
        <f t="shared" si="1"/>
        <v>662688</v>
      </c>
      <c r="M32" s="30"/>
    </row>
    <row r="33" spans="2:13" s="7" customFormat="1" x14ac:dyDescent="0.25">
      <c r="B33" s="37">
        <v>45288</v>
      </c>
      <c r="C33" s="37">
        <v>45288</v>
      </c>
      <c r="D33" s="41" t="s">
        <v>187</v>
      </c>
      <c r="E33" s="42">
        <v>5292.3</v>
      </c>
      <c r="F33" s="43">
        <v>2</v>
      </c>
      <c r="G33" s="43">
        <v>0</v>
      </c>
      <c r="H33" s="43">
        <f t="shared" si="0"/>
        <v>2</v>
      </c>
      <c r="I33" s="42">
        <f t="shared" si="1"/>
        <v>10584.6</v>
      </c>
      <c r="M33" s="30"/>
    </row>
    <row r="34" spans="2:13" s="7" customFormat="1" x14ac:dyDescent="0.25">
      <c r="B34" s="37">
        <v>45288</v>
      </c>
      <c r="C34" s="37">
        <v>45288</v>
      </c>
      <c r="D34" s="41" t="s">
        <v>186</v>
      </c>
      <c r="E34" s="42">
        <v>5699.4</v>
      </c>
      <c r="F34" s="43">
        <v>2</v>
      </c>
      <c r="G34" s="43">
        <v>1</v>
      </c>
      <c r="H34" s="43">
        <f t="shared" si="0"/>
        <v>1</v>
      </c>
      <c r="I34" s="42">
        <f t="shared" si="1"/>
        <v>5699.4</v>
      </c>
      <c r="M34" s="30"/>
    </row>
    <row r="35" spans="2:13" s="7" customFormat="1" x14ac:dyDescent="0.25">
      <c r="B35" s="37">
        <v>45288</v>
      </c>
      <c r="C35" s="37">
        <v>45288</v>
      </c>
      <c r="D35" s="41" t="s">
        <v>182</v>
      </c>
      <c r="E35" s="42">
        <v>336.3</v>
      </c>
      <c r="F35" s="43">
        <v>200</v>
      </c>
      <c r="G35" s="43">
        <v>0</v>
      </c>
      <c r="H35" s="43">
        <f t="shared" si="0"/>
        <v>200</v>
      </c>
      <c r="I35" s="42">
        <f t="shared" si="1"/>
        <v>67260</v>
      </c>
      <c r="J35" s="18"/>
      <c r="M35" s="30"/>
    </row>
    <row r="36" spans="2:13" s="7" customFormat="1" x14ac:dyDescent="0.25">
      <c r="B36" s="38">
        <v>45595</v>
      </c>
      <c r="C36" s="38">
        <v>45602</v>
      </c>
      <c r="D36" s="41" t="s">
        <v>106</v>
      </c>
      <c r="E36" s="42">
        <v>4883.38</v>
      </c>
      <c r="F36" s="43">
        <v>1770</v>
      </c>
      <c r="G36" s="43">
        <v>1228</v>
      </c>
      <c r="H36" s="43">
        <f t="shared" si="0"/>
        <v>542</v>
      </c>
      <c r="I36" s="42">
        <f t="shared" si="1"/>
        <v>2646791.96</v>
      </c>
      <c r="M36" s="30"/>
    </row>
    <row r="37" spans="2:13" s="7" customFormat="1" x14ac:dyDescent="0.25">
      <c r="B37" s="37">
        <v>45642</v>
      </c>
      <c r="C37" s="37">
        <v>45642</v>
      </c>
      <c r="D37" s="41" t="s">
        <v>207</v>
      </c>
      <c r="E37" s="42">
        <v>318.60000000000002</v>
      </c>
      <c r="F37" s="43">
        <v>800</v>
      </c>
      <c r="G37" s="43">
        <v>25</v>
      </c>
      <c r="H37" s="43">
        <f t="shared" si="0"/>
        <v>775</v>
      </c>
      <c r="I37" s="42">
        <f t="shared" si="1"/>
        <v>246915.00000000003</v>
      </c>
      <c r="M37" s="30"/>
    </row>
    <row r="38" spans="2:13" s="7" customFormat="1" x14ac:dyDescent="0.25">
      <c r="B38" s="40">
        <v>45650</v>
      </c>
      <c r="C38" s="38">
        <v>45656</v>
      </c>
      <c r="D38" s="41" t="s">
        <v>204</v>
      </c>
      <c r="E38" s="42">
        <v>246.45</v>
      </c>
      <c r="F38" s="43">
        <v>600</v>
      </c>
      <c r="G38" s="43">
        <v>0</v>
      </c>
      <c r="H38" s="43">
        <f t="shared" si="0"/>
        <v>600</v>
      </c>
      <c r="I38" s="42">
        <f t="shared" si="1"/>
        <v>147870</v>
      </c>
      <c r="M38" s="30"/>
    </row>
    <row r="39" spans="2:13" s="7" customFormat="1" x14ac:dyDescent="0.25">
      <c r="B39" s="37">
        <v>45483</v>
      </c>
      <c r="C39" s="38">
        <v>45656</v>
      </c>
      <c r="D39" s="41" t="s">
        <v>17</v>
      </c>
      <c r="E39" s="42">
        <v>260.57</v>
      </c>
      <c r="F39" s="43">
        <v>6074</v>
      </c>
      <c r="G39" s="43">
        <v>4971</v>
      </c>
      <c r="H39" s="43">
        <f t="shared" si="0"/>
        <v>1103</v>
      </c>
      <c r="I39" s="42">
        <f t="shared" si="1"/>
        <v>287408.71000000002</v>
      </c>
      <c r="M39" s="30"/>
    </row>
    <row r="40" spans="2:13" s="7" customFormat="1" x14ac:dyDescent="0.25">
      <c r="B40" s="37">
        <v>45191</v>
      </c>
      <c r="C40" s="38">
        <v>45656</v>
      </c>
      <c r="D40" s="41" t="s">
        <v>151</v>
      </c>
      <c r="E40" s="42">
        <v>1135.95</v>
      </c>
      <c r="F40" s="43">
        <v>1000</v>
      </c>
      <c r="G40" s="43">
        <v>12</v>
      </c>
      <c r="H40" s="43">
        <f t="shared" si="0"/>
        <v>988</v>
      </c>
      <c r="I40" s="42">
        <f t="shared" si="1"/>
        <v>1122318.6000000001</v>
      </c>
      <c r="M40" s="30"/>
    </row>
    <row r="41" spans="2:13" s="7" customFormat="1" x14ac:dyDescent="0.25">
      <c r="B41" s="37">
        <v>43882</v>
      </c>
      <c r="C41" s="37">
        <v>43882</v>
      </c>
      <c r="D41" s="41" t="s">
        <v>18</v>
      </c>
      <c r="E41" s="42">
        <v>565</v>
      </c>
      <c r="F41" s="43">
        <v>1008</v>
      </c>
      <c r="G41" s="43">
        <v>988</v>
      </c>
      <c r="H41" s="43">
        <f t="shared" si="0"/>
        <v>20</v>
      </c>
      <c r="I41" s="42">
        <f t="shared" si="1"/>
        <v>11300</v>
      </c>
      <c r="M41" s="30"/>
    </row>
    <row r="42" spans="2:13" s="7" customFormat="1" ht="17.25" customHeight="1" x14ac:dyDescent="0.25">
      <c r="B42" s="37">
        <v>45191</v>
      </c>
      <c r="C42" s="38">
        <v>45656</v>
      </c>
      <c r="D42" s="41" t="s">
        <v>19</v>
      </c>
      <c r="E42" s="42">
        <v>1099.42</v>
      </c>
      <c r="F42" s="43">
        <v>2482</v>
      </c>
      <c r="G42" s="43">
        <v>1213</v>
      </c>
      <c r="H42" s="43">
        <f t="shared" si="0"/>
        <v>1269</v>
      </c>
      <c r="I42" s="42">
        <f t="shared" si="1"/>
        <v>1395163.98</v>
      </c>
      <c r="M42" s="30"/>
    </row>
    <row r="43" spans="2:13" s="7" customFormat="1" x14ac:dyDescent="0.25">
      <c r="B43" s="37">
        <v>43997</v>
      </c>
      <c r="C43" s="37">
        <v>43997</v>
      </c>
      <c r="D43" s="41" t="s">
        <v>20</v>
      </c>
      <c r="E43" s="42">
        <v>265.5</v>
      </c>
      <c r="F43" s="43">
        <v>261</v>
      </c>
      <c r="G43" s="43">
        <v>211</v>
      </c>
      <c r="H43" s="43">
        <f t="shared" si="0"/>
        <v>50</v>
      </c>
      <c r="I43" s="42">
        <f t="shared" si="1"/>
        <v>13275</v>
      </c>
      <c r="M43" s="30"/>
    </row>
    <row r="44" spans="2:13" s="7" customFormat="1" ht="15.75" x14ac:dyDescent="0.25">
      <c r="B44" s="37">
        <v>43997</v>
      </c>
      <c r="C44" s="37">
        <v>43997</v>
      </c>
      <c r="D44" s="41" t="s">
        <v>21</v>
      </c>
      <c r="E44" s="42">
        <v>206.5</v>
      </c>
      <c r="F44" s="43">
        <v>391</v>
      </c>
      <c r="G44" s="43">
        <v>164</v>
      </c>
      <c r="H44" s="43">
        <f t="shared" si="0"/>
        <v>227</v>
      </c>
      <c r="I44" s="42">
        <f t="shared" si="1"/>
        <v>46875.5</v>
      </c>
      <c r="J44" s="31"/>
      <c r="M44" s="30"/>
    </row>
    <row r="45" spans="2:13" s="7" customFormat="1" x14ac:dyDescent="0.25">
      <c r="B45" s="37">
        <v>45637</v>
      </c>
      <c r="C45" s="37">
        <v>45637</v>
      </c>
      <c r="D45" s="41" t="s">
        <v>22</v>
      </c>
      <c r="E45" s="42">
        <v>360.2</v>
      </c>
      <c r="F45" s="43">
        <v>1549</v>
      </c>
      <c r="G45" s="43">
        <v>867</v>
      </c>
      <c r="H45" s="43">
        <f t="shared" si="0"/>
        <v>682</v>
      </c>
      <c r="I45" s="42">
        <f t="shared" si="1"/>
        <v>245656.4</v>
      </c>
      <c r="M45" s="30"/>
    </row>
    <row r="46" spans="2:13" s="7" customFormat="1" x14ac:dyDescent="0.25">
      <c r="B46" s="37">
        <v>45251</v>
      </c>
      <c r="C46" s="37">
        <v>45264</v>
      </c>
      <c r="D46" s="41" t="s">
        <v>23</v>
      </c>
      <c r="E46" s="42">
        <v>330.4</v>
      </c>
      <c r="F46" s="43">
        <v>671</v>
      </c>
      <c r="G46" s="43">
        <v>440</v>
      </c>
      <c r="H46" s="43">
        <f t="shared" si="0"/>
        <v>231</v>
      </c>
      <c r="I46" s="42">
        <f t="shared" si="1"/>
        <v>76322.399999999994</v>
      </c>
      <c r="J46" s="32"/>
      <c r="M46" s="30"/>
    </row>
    <row r="47" spans="2:13" s="7" customFormat="1" ht="17.25" customHeight="1" x14ac:dyDescent="0.25">
      <c r="B47" s="37">
        <v>45637</v>
      </c>
      <c r="C47" s="37">
        <v>45637</v>
      </c>
      <c r="D47" s="41" t="s">
        <v>24</v>
      </c>
      <c r="E47" s="42">
        <v>355</v>
      </c>
      <c r="F47" s="43">
        <v>1634</v>
      </c>
      <c r="G47" s="43">
        <v>1150</v>
      </c>
      <c r="H47" s="43">
        <f t="shared" si="0"/>
        <v>484</v>
      </c>
      <c r="I47" s="42">
        <f t="shared" si="1"/>
        <v>171820</v>
      </c>
      <c r="J47" s="32"/>
      <c r="M47" s="30"/>
    </row>
    <row r="48" spans="2:13" s="7" customFormat="1" x14ac:dyDescent="0.25">
      <c r="B48" s="37">
        <v>44195</v>
      </c>
      <c r="C48" s="37">
        <v>44195</v>
      </c>
      <c r="D48" s="41" t="s">
        <v>25</v>
      </c>
      <c r="E48" s="42">
        <v>175</v>
      </c>
      <c r="F48" s="43">
        <v>200</v>
      </c>
      <c r="G48" s="43">
        <v>197</v>
      </c>
      <c r="H48" s="43">
        <f t="shared" si="0"/>
        <v>3</v>
      </c>
      <c r="I48" s="42">
        <f t="shared" si="1"/>
        <v>525</v>
      </c>
      <c r="J48" s="32"/>
      <c r="M48" s="30"/>
    </row>
    <row r="49" spans="2:13" s="7" customFormat="1" x14ac:dyDescent="0.25">
      <c r="B49" s="37">
        <v>43901</v>
      </c>
      <c r="C49" s="37">
        <v>43901</v>
      </c>
      <c r="D49" s="41" t="s">
        <v>26</v>
      </c>
      <c r="E49" s="42">
        <v>2596</v>
      </c>
      <c r="F49" s="43">
        <v>297</v>
      </c>
      <c r="G49" s="43">
        <v>223</v>
      </c>
      <c r="H49" s="43">
        <f t="shared" si="0"/>
        <v>74</v>
      </c>
      <c r="I49" s="42">
        <f t="shared" si="1"/>
        <v>192104</v>
      </c>
      <c r="J49" s="32"/>
      <c r="M49" s="30"/>
    </row>
    <row r="50" spans="2:13" s="7" customFormat="1" x14ac:dyDescent="0.25">
      <c r="B50" s="37">
        <v>45642</v>
      </c>
      <c r="C50" s="37">
        <v>45642</v>
      </c>
      <c r="D50" s="41" t="s">
        <v>27</v>
      </c>
      <c r="E50" s="42">
        <v>2902.25</v>
      </c>
      <c r="F50" s="43">
        <v>650</v>
      </c>
      <c r="G50" s="43">
        <v>551</v>
      </c>
      <c r="H50" s="43">
        <f t="shared" si="0"/>
        <v>99</v>
      </c>
      <c r="I50" s="42">
        <f t="shared" si="1"/>
        <v>287322.75</v>
      </c>
      <c r="J50" s="33"/>
      <c r="M50" s="30"/>
    </row>
    <row r="51" spans="2:13" s="7" customFormat="1" x14ac:dyDescent="0.25">
      <c r="B51" s="37">
        <v>45642</v>
      </c>
      <c r="C51" s="37">
        <v>45642</v>
      </c>
      <c r="D51" s="41" t="s">
        <v>206</v>
      </c>
      <c r="E51" s="42">
        <v>2478</v>
      </c>
      <c r="F51" s="43">
        <v>200</v>
      </c>
      <c r="G51" s="43">
        <v>7</v>
      </c>
      <c r="H51" s="43">
        <f t="shared" si="0"/>
        <v>193</v>
      </c>
      <c r="I51" s="42">
        <f t="shared" si="1"/>
        <v>478254</v>
      </c>
      <c r="J51" s="33"/>
      <c r="M51" s="30"/>
    </row>
    <row r="52" spans="2:13" s="7" customFormat="1" x14ac:dyDescent="0.25">
      <c r="B52" s="37">
        <v>45184</v>
      </c>
      <c r="C52" s="37">
        <v>45202</v>
      </c>
      <c r="D52" s="41" t="s">
        <v>181</v>
      </c>
      <c r="E52" s="42">
        <v>1652</v>
      </c>
      <c r="F52" s="43">
        <v>450</v>
      </c>
      <c r="G52" s="43">
        <v>450</v>
      </c>
      <c r="H52" s="43">
        <f t="shared" si="0"/>
        <v>0</v>
      </c>
      <c r="I52" s="42">
        <f t="shared" si="1"/>
        <v>0</v>
      </c>
      <c r="J52" s="33"/>
      <c r="M52" s="30"/>
    </row>
    <row r="53" spans="2:13" s="7" customFormat="1" x14ac:dyDescent="0.25">
      <c r="B53" s="37">
        <v>45184</v>
      </c>
      <c r="C53" s="37">
        <v>45202</v>
      </c>
      <c r="D53" s="41" t="s">
        <v>148</v>
      </c>
      <c r="E53" s="42">
        <v>442.5</v>
      </c>
      <c r="F53" s="43">
        <v>450</v>
      </c>
      <c r="G53" s="43">
        <v>431</v>
      </c>
      <c r="H53" s="43">
        <f t="shared" si="0"/>
        <v>19</v>
      </c>
      <c r="I53" s="42">
        <f t="shared" si="1"/>
        <v>8407.5</v>
      </c>
      <c r="J53" s="33"/>
      <c r="M53" s="30"/>
    </row>
    <row r="54" spans="2:13" s="7" customFormat="1" x14ac:dyDescent="0.25">
      <c r="B54" s="37">
        <v>45288</v>
      </c>
      <c r="C54" s="37">
        <v>45288</v>
      </c>
      <c r="D54" s="41" t="s">
        <v>28</v>
      </c>
      <c r="E54" s="42">
        <v>218.3</v>
      </c>
      <c r="F54" s="43">
        <v>822</v>
      </c>
      <c r="G54" s="43">
        <v>556</v>
      </c>
      <c r="H54" s="43">
        <f t="shared" si="0"/>
        <v>266</v>
      </c>
      <c r="I54" s="42">
        <f t="shared" si="1"/>
        <v>58067.8</v>
      </c>
      <c r="M54" s="30"/>
    </row>
    <row r="55" spans="2:13" s="7" customFormat="1" x14ac:dyDescent="0.25">
      <c r="B55" s="37">
        <v>45184</v>
      </c>
      <c r="C55" s="37">
        <v>45202</v>
      </c>
      <c r="D55" s="41" t="s">
        <v>149</v>
      </c>
      <c r="E55" s="42">
        <v>236</v>
      </c>
      <c r="F55" s="43">
        <v>450</v>
      </c>
      <c r="G55" s="43">
        <v>432</v>
      </c>
      <c r="H55" s="43">
        <f t="shared" si="0"/>
        <v>18</v>
      </c>
      <c r="I55" s="42">
        <f t="shared" si="1"/>
        <v>4248</v>
      </c>
      <c r="M55" s="30"/>
    </row>
    <row r="56" spans="2:13" s="7" customFormat="1" x14ac:dyDescent="0.25">
      <c r="B56" s="37">
        <v>45184</v>
      </c>
      <c r="C56" s="37">
        <v>45202</v>
      </c>
      <c r="D56" s="41" t="s">
        <v>150</v>
      </c>
      <c r="E56" s="42">
        <v>767</v>
      </c>
      <c r="F56" s="43">
        <v>450</v>
      </c>
      <c r="G56" s="43">
        <v>450</v>
      </c>
      <c r="H56" s="43">
        <f t="shared" si="0"/>
        <v>0</v>
      </c>
      <c r="I56" s="42">
        <f t="shared" si="1"/>
        <v>0</v>
      </c>
      <c r="M56" s="30"/>
    </row>
    <row r="57" spans="2:13" s="7" customFormat="1" x14ac:dyDescent="0.25">
      <c r="B57" s="37">
        <v>45623</v>
      </c>
      <c r="C57" s="37">
        <v>45264</v>
      </c>
      <c r="D57" s="41" t="s">
        <v>161</v>
      </c>
      <c r="E57" s="42">
        <v>888.99</v>
      </c>
      <c r="F57" s="43">
        <v>4</v>
      </c>
      <c r="G57" s="43">
        <v>2</v>
      </c>
      <c r="H57" s="43">
        <f t="shared" si="0"/>
        <v>2</v>
      </c>
      <c r="I57" s="42">
        <f t="shared" si="1"/>
        <v>1777.98</v>
      </c>
      <c r="M57" s="30"/>
    </row>
    <row r="58" spans="2:13" s="7" customFormat="1" x14ac:dyDescent="0.25">
      <c r="B58" s="37">
        <v>45623</v>
      </c>
      <c r="C58" s="37">
        <v>45264</v>
      </c>
      <c r="D58" s="41" t="s">
        <v>29</v>
      </c>
      <c r="E58" s="42">
        <v>888.99</v>
      </c>
      <c r="F58" s="43">
        <v>90</v>
      </c>
      <c r="G58" s="43">
        <v>63</v>
      </c>
      <c r="H58" s="43">
        <f t="shared" si="0"/>
        <v>27</v>
      </c>
      <c r="I58" s="42">
        <f t="shared" si="1"/>
        <v>24002.73</v>
      </c>
      <c r="M58" s="30"/>
    </row>
    <row r="59" spans="2:13" s="7" customFormat="1" x14ac:dyDescent="0.25">
      <c r="B59" s="37">
        <v>45623</v>
      </c>
      <c r="C59" s="37">
        <v>45264</v>
      </c>
      <c r="D59" s="41" t="s">
        <v>30</v>
      </c>
      <c r="E59" s="42">
        <v>877.85</v>
      </c>
      <c r="F59" s="43">
        <v>90</v>
      </c>
      <c r="G59" s="43">
        <v>53</v>
      </c>
      <c r="H59" s="43">
        <f t="shared" si="0"/>
        <v>37</v>
      </c>
      <c r="I59" s="42">
        <f t="shared" si="1"/>
        <v>32480.45</v>
      </c>
      <c r="M59" s="30"/>
    </row>
    <row r="60" spans="2:13" s="7" customFormat="1" ht="15.75" customHeight="1" x14ac:dyDescent="0.25">
      <c r="B60" s="37">
        <v>45623</v>
      </c>
      <c r="C60" s="37">
        <v>45264</v>
      </c>
      <c r="D60" s="41" t="s">
        <v>31</v>
      </c>
      <c r="E60" s="42">
        <v>877.85</v>
      </c>
      <c r="F60" s="43">
        <v>118</v>
      </c>
      <c r="G60" s="43">
        <v>59</v>
      </c>
      <c r="H60" s="43">
        <f t="shared" si="0"/>
        <v>59</v>
      </c>
      <c r="I60" s="42">
        <f t="shared" si="1"/>
        <v>51793.15</v>
      </c>
      <c r="J60" s="33"/>
      <c r="M60" s="30"/>
    </row>
    <row r="61" spans="2:13" s="7" customFormat="1" ht="15.75" customHeight="1" x14ac:dyDescent="0.25">
      <c r="B61" s="37">
        <v>45623</v>
      </c>
      <c r="C61" s="37">
        <v>45264</v>
      </c>
      <c r="D61" s="41" t="s">
        <v>154</v>
      </c>
      <c r="E61" s="42">
        <v>877.85</v>
      </c>
      <c r="F61" s="43">
        <v>90</v>
      </c>
      <c r="G61" s="43">
        <v>36</v>
      </c>
      <c r="H61" s="43">
        <f t="shared" si="0"/>
        <v>54</v>
      </c>
      <c r="I61" s="42">
        <f t="shared" si="1"/>
        <v>47403.9</v>
      </c>
      <c r="J61" s="33"/>
      <c r="M61" s="30"/>
    </row>
    <row r="62" spans="2:13" s="7" customFormat="1" ht="15.75" customHeight="1" x14ac:dyDescent="0.25">
      <c r="B62" s="37">
        <v>45623</v>
      </c>
      <c r="C62" s="37">
        <v>45264</v>
      </c>
      <c r="D62" s="41" t="s">
        <v>155</v>
      </c>
      <c r="E62" s="42">
        <v>888.99</v>
      </c>
      <c r="F62" s="43">
        <v>90</v>
      </c>
      <c r="G62" s="43">
        <v>52</v>
      </c>
      <c r="H62" s="43">
        <f t="shared" si="0"/>
        <v>38</v>
      </c>
      <c r="I62" s="42">
        <f t="shared" si="1"/>
        <v>33781.620000000003</v>
      </c>
      <c r="J62" s="33"/>
      <c r="M62" s="30"/>
    </row>
    <row r="63" spans="2:13" s="7" customFormat="1" ht="15.75" customHeight="1" x14ac:dyDescent="0.25">
      <c r="B63" s="37">
        <v>45623</v>
      </c>
      <c r="C63" s="37">
        <v>45264</v>
      </c>
      <c r="D63" s="41" t="s">
        <v>156</v>
      </c>
      <c r="E63" s="42">
        <v>888.99</v>
      </c>
      <c r="F63" s="43">
        <v>95</v>
      </c>
      <c r="G63" s="43">
        <v>52</v>
      </c>
      <c r="H63" s="43">
        <f t="shared" si="0"/>
        <v>43</v>
      </c>
      <c r="I63" s="42">
        <f t="shared" si="1"/>
        <v>38226.57</v>
      </c>
      <c r="J63" s="33"/>
      <c r="M63" s="30"/>
    </row>
    <row r="64" spans="2:13" s="7" customFormat="1" ht="15.75" customHeight="1" x14ac:dyDescent="0.25">
      <c r="B64" s="37">
        <v>45623</v>
      </c>
      <c r="C64" s="37">
        <v>45264</v>
      </c>
      <c r="D64" s="41" t="s">
        <v>157</v>
      </c>
      <c r="E64" s="42">
        <v>877.85</v>
      </c>
      <c r="F64" s="43">
        <v>95</v>
      </c>
      <c r="G64" s="43">
        <v>47</v>
      </c>
      <c r="H64" s="43">
        <f t="shared" si="0"/>
        <v>48</v>
      </c>
      <c r="I64" s="42">
        <f t="shared" si="1"/>
        <v>42136.800000000003</v>
      </c>
      <c r="J64" s="33"/>
      <c r="M64" s="30"/>
    </row>
    <row r="65" spans="2:13" s="7" customFormat="1" ht="15.75" customHeight="1" x14ac:dyDescent="0.25">
      <c r="B65" s="37">
        <v>45623</v>
      </c>
      <c r="C65" s="37">
        <v>45264</v>
      </c>
      <c r="D65" s="41" t="s">
        <v>158</v>
      </c>
      <c r="E65" s="42">
        <v>877.85</v>
      </c>
      <c r="F65" s="43">
        <v>80</v>
      </c>
      <c r="G65" s="43">
        <v>42</v>
      </c>
      <c r="H65" s="43">
        <f t="shared" si="0"/>
        <v>38</v>
      </c>
      <c r="I65" s="42">
        <f t="shared" si="1"/>
        <v>33358.300000000003</v>
      </c>
      <c r="J65" s="33"/>
      <c r="M65" s="30"/>
    </row>
    <row r="66" spans="2:13" s="7" customFormat="1" ht="15.75" customHeight="1" x14ac:dyDescent="0.25">
      <c r="B66" s="37">
        <v>45623</v>
      </c>
      <c r="C66" s="37">
        <v>45264</v>
      </c>
      <c r="D66" s="41" t="s">
        <v>159</v>
      </c>
      <c r="E66" s="42">
        <v>888.99</v>
      </c>
      <c r="F66" s="43">
        <v>98</v>
      </c>
      <c r="G66" s="43">
        <v>62</v>
      </c>
      <c r="H66" s="43">
        <f t="shared" si="0"/>
        <v>36</v>
      </c>
      <c r="I66" s="42">
        <f t="shared" si="1"/>
        <v>32003.64</v>
      </c>
      <c r="J66" s="33"/>
      <c r="M66" s="30"/>
    </row>
    <row r="67" spans="2:13" s="7" customFormat="1" ht="15.75" customHeight="1" x14ac:dyDescent="0.25">
      <c r="B67" s="37">
        <v>45623</v>
      </c>
      <c r="C67" s="37">
        <v>45264</v>
      </c>
      <c r="D67" s="41" t="s">
        <v>160</v>
      </c>
      <c r="E67" s="42">
        <v>840.79</v>
      </c>
      <c r="F67" s="43">
        <v>800</v>
      </c>
      <c r="G67" s="43">
        <v>282</v>
      </c>
      <c r="H67" s="43">
        <f t="shared" si="0"/>
        <v>518</v>
      </c>
      <c r="I67" s="42">
        <f t="shared" si="1"/>
        <v>435529.22</v>
      </c>
      <c r="J67" s="33"/>
      <c r="M67" s="30"/>
    </row>
    <row r="68" spans="2:13" s="7" customFormat="1" x14ac:dyDescent="0.25">
      <c r="B68" s="37">
        <v>45650</v>
      </c>
      <c r="C68" s="38">
        <v>45656</v>
      </c>
      <c r="D68" s="41" t="s">
        <v>32</v>
      </c>
      <c r="E68" s="42">
        <v>96.08</v>
      </c>
      <c r="F68" s="43">
        <v>450</v>
      </c>
      <c r="G68" s="43">
        <v>3</v>
      </c>
      <c r="H68" s="43">
        <f t="shared" si="0"/>
        <v>447</v>
      </c>
      <c r="I68" s="42">
        <f t="shared" si="1"/>
        <v>42947.76</v>
      </c>
      <c r="J68" s="18"/>
      <c r="M68" s="30"/>
    </row>
    <row r="69" spans="2:13" s="7" customFormat="1" x14ac:dyDescent="0.25">
      <c r="B69" s="37">
        <v>45650</v>
      </c>
      <c r="C69" s="38">
        <v>45656</v>
      </c>
      <c r="D69" s="41" t="s">
        <v>33</v>
      </c>
      <c r="E69" s="42">
        <v>148.97999999999999</v>
      </c>
      <c r="F69" s="43">
        <v>3235</v>
      </c>
      <c r="G69" s="43">
        <v>2943</v>
      </c>
      <c r="H69" s="43">
        <f t="shared" si="0"/>
        <v>292</v>
      </c>
      <c r="I69" s="42">
        <f t="shared" si="1"/>
        <v>43502.159999999996</v>
      </c>
      <c r="J69" s="18"/>
      <c r="M69" s="30"/>
    </row>
    <row r="70" spans="2:13" s="7" customFormat="1" x14ac:dyDescent="0.25">
      <c r="B70" s="37">
        <v>45642</v>
      </c>
      <c r="C70" s="37">
        <v>45642</v>
      </c>
      <c r="D70" s="41" t="s">
        <v>34</v>
      </c>
      <c r="E70" s="42">
        <v>2119.8000000000002</v>
      </c>
      <c r="F70" s="43">
        <v>1434</v>
      </c>
      <c r="G70" s="43">
        <v>872</v>
      </c>
      <c r="H70" s="43">
        <f t="shared" si="0"/>
        <v>562</v>
      </c>
      <c r="I70" s="42">
        <f t="shared" si="1"/>
        <v>1191327.6000000001</v>
      </c>
      <c r="M70" s="30"/>
    </row>
    <row r="71" spans="2:13" s="7" customFormat="1" x14ac:dyDescent="0.25">
      <c r="B71" s="37">
        <v>45637</v>
      </c>
      <c r="C71" s="37">
        <v>45637</v>
      </c>
      <c r="D71" s="41" t="s">
        <v>153</v>
      </c>
      <c r="E71" s="42">
        <v>1028.75</v>
      </c>
      <c r="F71" s="43">
        <v>1562</v>
      </c>
      <c r="G71" s="43">
        <v>1077</v>
      </c>
      <c r="H71" s="43">
        <f t="shared" si="0"/>
        <v>485</v>
      </c>
      <c r="I71" s="42">
        <f t="shared" si="1"/>
        <v>498943.75</v>
      </c>
      <c r="M71" s="30"/>
    </row>
    <row r="72" spans="2:13" s="7" customFormat="1" x14ac:dyDescent="0.25">
      <c r="B72" s="37">
        <v>45223</v>
      </c>
      <c r="C72" s="37">
        <v>45223</v>
      </c>
      <c r="D72" s="41" t="s">
        <v>152</v>
      </c>
      <c r="E72" s="42">
        <v>1003</v>
      </c>
      <c r="F72" s="43">
        <v>600</v>
      </c>
      <c r="G72" s="43">
        <v>153</v>
      </c>
      <c r="H72" s="43">
        <f t="shared" si="0"/>
        <v>447</v>
      </c>
      <c r="I72" s="42">
        <f t="shared" si="1"/>
        <v>448341</v>
      </c>
      <c r="M72" s="30"/>
    </row>
    <row r="73" spans="2:13" s="7" customFormat="1" x14ac:dyDescent="0.25">
      <c r="B73" s="37">
        <v>43994</v>
      </c>
      <c r="C73" s="37">
        <v>43994</v>
      </c>
      <c r="D73" s="41" t="s">
        <v>35</v>
      </c>
      <c r="E73" s="42">
        <v>650</v>
      </c>
      <c r="F73" s="43">
        <v>316</v>
      </c>
      <c r="G73" s="43">
        <v>163</v>
      </c>
      <c r="H73" s="43">
        <f t="shared" si="0"/>
        <v>153</v>
      </c>
      <c r="I73" s="42">
        <f t="shared" si="1"/>
        <v>99450</v>
      </c>
      <c r="M73" s="30"/>
    </row>
    <row r="74" spans="2:13" s="7" customFormat="1" x14ac:dyDescent="0.25">
      <c r="B74" s="37">
        <v>45650</v>
      </c>
      <c r="C74" s="38">
        <v>45656</v>
      </c>
      <c r="D74" s="41" t="s">
        <v>36</v>
      </c>
      <c r="E74" s="42">
        <v>672.73</v>
      </c>
      <c r="F74" s="43">
        <v>3750</v>
      </c>
      <c r="G74" s="43">
        <v>2049</v>
      </c>
      <c r="H74" s="43">
        <f t="shared" si="0"/>
        <v>1701</v>
      </c>
      <c r="I74" s="42">
        <f t="shared" si="1"/>
        <v>1144313.73</v>
      </c>
      <c r="M74" s="30"/>
    </row>
    <row r="75" spans="2:13" s="7" customFormat="1" x14ac:dyDescent="0.25">
      <c r="B75" s="37">
        <v>45623</v>
      </c>
      <c r="C75" s="37">
        <v>45624</v>
      </c>
      <c r="D75" s="41" t="s">
        <v>202</v>
      </c>
      <c r="E75" s="42">
        <v>271.39999999999998</v>
      </c>
      <c r="F75" s="43">
        <v>800</v>
      </c>
      <c r="G75" s="43">
        <v>502</v>
      </c>
      <c r="H75" s="43">
        <f t="shared" si="0"/>
        <v>298</v>
      </c>
      <c r="I75" s="42">
        <f t="shared" si="1"/>
        <v>80877.2</v>
      </c>
      <c r="M75" s="30"/>
    </row>
    <row r="76" spans="2:13" s="7" customFormat="1" x14ac:dyDescent="0.25">
      <c r="B76" s="37">
        <v>45642</v>
      </c>
      <c r="C76" s="37">
        <v>45642</v>
      </c>
      <c r="D76" s="41" t="s">
        <v>205</v>
      </c>
      <c r="E76" s="42">
        <v>194.7</v>
      </c>
      <c r="F76" s="43">
        <v>800</v>
      </c>
      <c r="G76" s="43">
        <v>123</v>
      </c>
      <c r="H76" s="43">
        <f t="shared" si="0"/>
        <v>677</v>
      </c>
      <c r="I76" s="42">
        <f t="shared" si="1"/>
        <v>131811.9</v>
      </c>
      <c r="M76" s="30"/>
    </row>
    <row r="77" spans="2:13" s="7" customFormat="1" x14ac:dyDescent="0.25">
      <c r="B77" s="37">
        <v>44166</v>
      </c>
      <c r="C77" s="37">
        <v>44166</v>
      </c>
      <c r="D77" s="41" t="s">
        <v>199</v>
      </c>
      <c r="E77" s="42">
        <v>1500</v>
      </c>
      <c r="F77" s="43">
        <v>213</v>
      </c>
      <c r="G77" s="43">
        <v>160</v>
      </c>
      <c r="H77" s="43">
        <f t="shared" si="0"/>
        <v>53</v>
      </c>
      <c r="I77" s="42">
        <f t="shared" si="1"/>
        <v>79500</v>
      </c>
      <c r="M77" s="30"/>
    </row>
    <row r="78" spans="2:13" s="7" customFormat="1" x14ac:dyDescent="0.25">
      <c r="B78" s="37">
        <v>45594</v>
      </c>
      <c r="C78" s="37">
        <v>45202</v>
      </c>
      <c r="D78" s="41" t="s">
        <v>198</v>
      </c>
      <c r="E78" s="42">
        <v>2699.75</v>
      </c>
      <c r="F78" s="43">
        <v>448</v>
      </c>
      <c r="G78" s="43">
        <v>90</v>
      </c>
      <c r="H78" s="43">
        <f t="shared" si="0"/>
        <v>358</v>
      </c>
      <c r="I78" s="42">
        <f t="shared" si="1"/>
        <v>966510.5</v>
      </c>
      <c r="M78" s="30"/>
    </row>
    <row r="79" spans="2:13" s="7" customFormat="1" x14ac:dyDescent="0.25">
      <c r="B79" s="37">
        <v>45624</v>
      </c>
      <c r="C79" s="37">
        <v>45624</v>
      </c>
      <c r="D79" s="41" t="s">
        <v>200</v>
      </c>
      <c r="E79" s="42">
        <v>4035.57</v>
      </c>
      <c r="F79" s="43">
        <v>1830</v>
      </c>
      <c r="G79" s="43">
        <v>906</v>
      </c>
      <c r="H79" s="43">
        <f t="shared" si="0"/>
        <v>924</v>
      </c>
      <c r="I79" s="42">
        <f t="shared" si="1"/>
        <v>3728866.68</v>
      </c>
      <c r="M79" s="30"/>
    </row>
    <row r="80" spans="2:13" s="7" customFormat="1" x14ac:dyDescent="0.25">
      <c r="B80" s="37">
        <v>45594</v>
      </c>
      <c r="C80" s="37">
        <v>45594</v>
      </c>
      <c r="D80" s="41" t="s">
        <v>201</v>
      </c>
      <c r="E80" s="42">
        <v>1475</v>
      </c>
      <c r="F80" s="43">
        <v>52</v>
      </c>
      <c r="G80" s="43">
        <v>0</v>
      </c>
      <c r="H80" s="43">
        <f t="shared" ref="H80" si="2">F80-G80</f>
        <v>52</v>
      </c>
      <c r="I80" s="42">
        <f t="shared" ref="I80" si="3">E80*H80</f>
        <v>76700</v>
      </c>
      <c r="M80" s="30"/>
    </row>
    <row r="81" spans="2:13" s="7" customFormat="1" x14ac:dyDescent="0.25">
      <c r="B81" s="37">
        <v>45419</v>
      </c>
      <c r="C81" s="37">
        <v>45281</v>
      </c>
      <c r="D81" s="41" t="s">
        <v>37</v>
      </c>
      <c r="E81" s="42">
        <v>42.88</v>
      </c>
      <c r="F81" s="43">
        <v>382</v>
      </c>
      <c r="G81" s="43">
        <v>157</v>
      </c>
      <c r="H81" s="43">
        <f t="shared" si="0"/>
        <v>225</v>
      </c>
      <c r="I81" s="42">
        <f t="shared" si="1"/>
        <v>9648</v>
      </c>
      <c r="M81" s="30"/>
    </row>
    <row r="82" spans="2:13" s="7" customFormat="1" x14ac:dyDescent="0.25">
      <c r="B82" s="37">
        <v>45645</v>
      </c>
      <c r="C82" s="37">
        <v>45645</v>
      </c>
      <c r="D82" s="41" t="s">
        <v>208</v>
      </c>
      <c r="E82" s="42">
        <v>826</v>
      </c>
      <c r="F82" s="43">
        <v>30</v>
      </c>
      <c r="G82" s="43">
        <v>0</v>
      </c>
      <c r="H82" s="43">
        <f t="shared" si="0"/>
        <v>30</v>
      </c>
      <c r="I82" s="42">
        <f t="shared" si="1"/>
        <v>24780</v>
      </c>
      <c r="M82" s="30"/>
    </row>
    <row r="83" spans="2:13" s="7" customFormat="1" x14ac:dyDescent="0.25">
      <c r="B83" s="37">
        <v>45645</v>
      </c>
      <c r="C83" s="37">
        <v>45645</v>
      </c>
      <c r="D83" s="41" t="s">
        <v>226</v>
      </c>
      <c r="E83" s="42">
        <v>86.51</v>
      </c>
      <c r="F83" s="43">
        <v>420</v>
      </c>
      <c r="G83" s="43">
        <v>238</v>
      </c>
      <c r="H83" s="43">
        <f t="shared" si="0"/>
        <v>182</v>
      </c>
      <c r="I83" s="42">
        <f t="shared" si="1"/>
        <v>15744.820000000002</v>
      </c>
      <c r="M83" s="30"/>
    </row>
    <row r="84" spans="2:13" s="7" customFormat="1" x14ac:dyDescent="0.25">
      <c r="B84" s="37">
        <v>45414</v>
      </c>
      <c r="C84" s="37">
        <v>45281</v>
      </c>
      <c r="D84" s="41" t="s">
        <v>225</v>
      </c>
      <c r="E84" s="42">
        <v>156.68</v>
      </c>
      <c r="F84" s="43">
        <v>214</v>
      </c>
      <c r="G84" s="43">
        <v>100</v>
      </c>
      <c r="H84" s="43">
        <f t="shared" si="0"/>
        <v>114</v>
      </c>
      <c r="I84" s="42">
        <f t="shared" si="1"/>
        <v>17861.52</v>
      </c>
      <c r="K84" s="18"/>
      <c r="L84" s="18"/>
      <c r="M84" s="30"/>
    </row>
    <row r="85" spans="2:13" s="7" customFormat="1" x14ac:dyDescent="0.25">
      <c r="B85" s="37">
        <v>45645</v>
      </c>
      <c r="C85" s="37">
        <v>45645</v>
      </c>
      <c r="D85" s="41" t="s">
        <v>224</v>
      </c>
      <c r="E85" s="42">
        <v>117.34</v>
      </c>
      <c r="F85" s="43">
        <v>135</v>
      </c>
      <c r="G85" s="43">
        <v>59</v>
      </c>
      <c r="H85" s="43">
        <f t="shared" si="0"/>
        <v>76</v>
      </c>
      <c r="I85" s="42">
        <f t="shared" si="1"/>
        <v>8917.84</v>
      </c>
      <c r="K85" s="18"/>
      <c r="L85" s="18"/>
      <c r="M85" s="30"/>
    </row>
    <row r="86" spans="2:13" s="7" customFormat="1" x14ac:dyDescent="0.25">
      <c r="B86" s="37">
        <v>45419</v>
      </c>
      <c r="C86" s="37">
        <v>45281</v>
      </c>
      <c r="D86" s="41" t="s">
        <v>38</v>
      </c>
      <c r="E86" s="42">
        <v>34.99</v>
      </c>
      <c r="F86" s="43">
        <v>55</v>
      </c>
      <c r="G86" s="43">
        <v>25</v>
      </c>
      <c r="H86" s="43">
        <f t="shared" si="0"/>
        <v>30</v>
      </c>
      <c r="I86" s="42">
        <f t="shared" si="1"/>
        <v>1049.7</v>
      </c>
      <c r="J86" s="34"/>
      <c r="K86" s="18"/>
      <c r="L86" s="18"/>
      <c r="M86" s="30"/>
    </row>
    <row r="87" spans="2:13" s="7" customFormat="1" x14ac:dyDescent="0.25">
      <c r="B87" s="37">
        <v>45645</v>
      </c>
      <c r="C87" s="37">
        <v>45645</v>
      </c>
      <c r="D87" s="41" t="s">
        <v>108</v>
      </c>
      <c r="E87" s="42">
        <v>40.61</v>
      </c>
      <c r="F87" s="43">
        <v>781</v>
      </c>
      <c r="G87" s="43">
        <v>301</v>
      </c>
      <c r="H87" s="43">
        <f t="shared" si="0"/>
        <v>480</v>
      </c>
      <c r="I87" s="42">
        <f t="shared" si="1"/>
        <v>19492.8</v>
      </c>
      <c r="K87" s="18"/>
      <c r="L87" s="18"/>
      <c r="M87" s="30"/>
    </row>
    <row r="88" spans="2:13" s="7" customFormat="1" x14ac:dyDescent="0.25">
      <c r="B88" s="37">
        <v>45645</v>
      </c>
      <c r="C88" s="37">
        <v>45645</v>
      </c>
      <c r="D88" s="41" t="s">
        <v>122</v>
      </c>
      <c r="E88" s="42">
        <v>116.98</v>
      </c>
      <c r="F88" s="43">
        <v>355</v>
      </c>
      <c r="G88" s="43">
        <v>84</v>
      </c>
      <c r="H88" s="43">
        <f t="shared" si="0"/>
        <v>271</v>
      </c>
      <c r="I88" s="42">
        <f t="shared" si="1"/>
        <v>31701.58</v>
      </c>
      <c r="K88" s="18"/>
      <c r="L88" s="18"/>
      <c r="M88" s="30"/>
    </row>
    <row r="89" spans="2:13" s="7" customFormat="1" x14ac:dyDescent="0.25">
      <c r="B89" s="37">
        <v>45645</v>
      </c>
      <c r="C89" s="37">
        <v>45645</v>
      </c>
      <c r="D89" s="41" t="s">
        <v>209</v>
      </c>
      <c r="E89" s="42">
        <v>76.7</v>
      </c>
      <c r="F89" s="43">
        <v>50</v>
      </c>
      <c r="G89" s="43">
        <v>0</v>
      </c>
      <c r="H89" s="43">
        <f t="shared" si="0"/>
        <v>50</v>
      </c>
      <c r="I89" s="42">
        <f t="shared" si="1"/>
        <v>3835</v>
      </c>
      <c r="K89" s="18"/>
      <c r="L89" s="18"/>
      <c r="M89" s="30"/>
    </row>
    <row r="90" spans="2:13" s="7" customFormat="1" x14ac:dyDescent="0.25">
      <c r="B90" s="37">
        <v>45419</v>
      </c>
      <c r="C90" s="37">
        <v>45281</v>
      </c>
      <c r="D90" s="41" t="s">
        <v>123</v>
      </c>
      <c r="E90" s="42">
        <v>60.72</v>
      </c>
      <c r="F90" s="43">
        <v>2880</v>
      </c>
      <c r="G90" s="43">
        <v>247</v>
      </c>
      <c r="H90" s="43">
        <f t="shared" si="0"/>
        <v>2633</v>
      </c>
      <c r="I90" s="42">
        <f t="shared" si="1"/>
        <v>159875.76</v>
      </c>
      <c r="M90" s="30"/>
    </row>
    <row r="91" spans="2:13" s="7" customFormat="1" x14ac:dyDescent="0.25">
      <c r="B91" s="37">
        <v>45415</v>
      </c>
      <c r="C91" s="37">
        <v>45281</v>
      </c>
      <c r="D91" s="41" t="s">
        <v>166</v>
      </c>
      <c r="E91" s="42">
        <v>83.69</v>
      </c>
      <c r="F91" s="43">
        <v>60</v>
      </c>
      <c r="G91" s="43">
        <v>29</v>
      </c>
      <c r="H91" s="43">
        <f t="shared" si="0"/>
        <v>31</v>
      </c>
      <c r="I91" s="42">
        <f t="shared" si="1"/>
        <v>2594.39</v>
      </c>
      <c r="M91" s="30"/>
    </row>
    <row r="92" spans="2:13" s="7" customFormat="1" x14ac:dyDescent="0.25">
      <c r="B92" s="37">
        <v>45415</v>
      </c>
      <c r="C92" s="37">
        <v>45281</v>
      </c>
      <c r="D92" s="41" t="s">
        <v>196</v>
      </c>
      <c r="E92" s="42">
        <v>22.31</v>
      </c>
      <c r="F92" s="43">
        <v>1312</v>
      </c>
      <c r="G92" s="43">
        <v>377</v>
      </c>
      <c r="H92" s="43">
        <f t="shared" si="0"/>
        <v>935</v>
      </c>
      <c r="I92" s="42">
        <f t="shared" si="1"/>
        <v>20859.849999999999</v>
      </c>
      <c r="M92" s="30"/>
    </row>
    <row r="93" spans="2:13" s="7" customFormat="1" x14ac:dyDescent="0.25">
      <c r="B93" s="37">
        <v>45415</v>
      </c>
      <c r="C93" s="37">
        <v>45281</v>
      </c>
      <c r="D93" s="41" t="s">
        <v>197</v>
      </c>
      <c r="E93" s="42">
        <v>40.83</v>
      </c>
      <c r="F93" s="43">
        <v>610</v>
      </c>
      <c r="G93" s="43">
        <v>88</v>
      </c>
      <c r="H93" s="43">
        <f t="shared" si="0"/>
        <v>522</v>
      </c>
      <c r="I93" s="42">
        <f t="shared" si="1"/>
        <v>21313.26</v>
      </c>
      <c r="M93" s="30"/>
    </row>
    <row r="94" spans="2:13" s="7" customFormat="1" x14ac:dyDescent="0.25">
      <c r="B94" s="37">
        <v>45419</v>
      </c>
      <c r="C94" s="37">
        <v>45281</v>
      </c>
      <c r="D94" s="41" t="s">
        <v>41</v>
      </c>
      <c r="E94" s="42">
        <v>24.49</v>
      </c>
      <c r="F94" s="43">
        <v>401</v>
      </c>
      <c r="G94" s="43">
        <v>242</v>
      </c>
      <c r="H94" s="43">
        <f t="shared" si="0"/>
        <v>159</v>
      </c>
      <c r="I94" s="42">
        <f t="shared" si="1"/>
        <v>3893.91</v>
      </c>
      <c r="M94" s="30"/>
    </row>
    <row r="95" spans="2:13" s="7" customFormat="1" x14ac:dyDescent="0.25">
      <c r="B95" s="37">
        <v>45419</v>
      </c>
      <c r="C95" s="37">
        <v>45281</v>
      </c>
      <c r="D95" s="41" t="s">
        <v>42</v>
      </c>
      <c r="E95" s="42">
        <v>38.72</v>
      </c>
      <c r="F95" s="43">
        <v>330</v>
      </c>
      <c r="G95" s="43">
        <v>109</v>
      </c>
      <c r="H95" s="43">
        <f t="shared" si="0"/>
        <v>221</v>
      </c>
      <c r="I95" s="42">
        <f t="shared" si="1"/>
        <v>8557.119999999999</v>
      </c>
      <c r="M95" s="30"/>
    </row>
    <row r="96" spans="2:13" s="7" customFormat="1" x14ac:dyDescent="0.25">
      <c r="B96" s="37">
        <v>45414</v>
      </c>
      <c r="C96" s="37">
        <v>45281</v>
      </c>
      <c r="D96" s="41" t="s">
        <v>43</v>
      </c>
      <c r="E96" s="42">
        <v>66</v>
      </c>
      <c r="F96" s="43">
        <v>322</v>
      </c>
      <c r="G96" s="43">
        <v>181</v>
      </c>
      <c r="H96" s="43">
        <f t="shared" si="0"/>
        <v>141</v>
      </c>
      <c r="I96" s="42">
        <f t="shared" si="1"/>
        <v>9306</v>
      </c>
      <c r="M96" s="30"/>
    </row>
    <row r="97" spans="2:13" s="7" customFormat="1" x14ac:dyDescent="0.25">
      <c r="B97" s="37">
        <v>45414</v>
      </c>
      <c r="C97" s="37">
        <v>45281</v>
      </c>
      <c r="D97" s="41" t="s">
        <v>167</v>
      </c>
      <c r="E97" s="42">
        <v>88.88</v>
      </c>
      <c r="F97" s="43">
        <v>130</v>
      </c>
      <c r="G97" s="43">
        <v>25</v>
      </c>
      <c r="H97" s="43">
        <f t="shared" si="0"/>
        <v>105</v>
      </c>
      <c r="I97" s="42">
        <f t="shared" si="1"/>
        <v>9332.4</v>
      </c>
      <c r="M97" s="30"/>
    </row>
    <row r="98" spans="2:13" s="7" customFormat="1" x14ac:dyDescent="0.25">
      <c r="B98" s="37">
        <v>44799</v>
      </c>
      <c r="C98" s="37">
        <v>44799</v>
      </c>
      <c r="D98" s="41" t="s">
        <v>44</v>
      </c>
      <c r="E98" s="42">
        <v>211.6</v>
      </c>
      <c r="F98" s="43">
        <v>15</v>
      </c>
      <c r="G98" s="43">
        <v>9</v>
      </c>
      <c r="H98" s="43">
        <f t="shared" si="0"/>
        <v>6</v>
      </c>
      <c r="I98" s="42">
        <f t="shared" si="1"/>
        <v>1269.5999999999999</v>
      </c>
      <c r="M98" s="30"/>
    </row>
    <row r="99" spans="2:13" s="7" customFormat="1" x14ac:dyDescent="0.25">
      <c r="B99" s="37">
        <v>45645</v>
      </c>
      <c r="C99" s="37">
        <v>45645</v>
      </c>
      <c r="D99" s="41" t="s">
        <v>45</v>
      </c>
      <c r="E99" s="42">
        <v>79.5</v>
      </c>
      <c r="F99" s="43">
        <v>180</v>
      </c>
      <c r="G99" s="43">
        <v>95</v>
      </c>
      <c r="H99" s="43">
        <f t="shared" si="0"/>
        <v>85</v>
      </c>
      <c r="I99" s="42">
        <f t="shared" si="1"/>
        <v>6757.5</v>
      </c>
      <c r="M99" s="30"/>
    </row>
    <row r="100" spans="2:13" s="7" customFormat="1" x14ac:dyDescent="0.25">
      <c r="B100" s="37">
        <v>43670</v>
      </c>
      <c r="C100" s="37">
        <v>43670</v>
      </c>
      <c r="D100" s="41" t="s">
        <v>46</v>
      </c>
      <c r="E100" s="42">
        <v>25.42</v>
      </c>
      <c r="F100" s="43">
        <v>408</v>
      </c>
      <c r="G100" s="43">
        <v>135</v>
      </c>
      <c r="H100" s="43">
        <f t="shared" si="0"/>
        <v>273</v>
      </c>
      <c r="I100" s="42">
        <f t="shared" si="1"/>
        <v>6939.6600000000008</v>
      </c>
      <c r="M100" s="30"/>
    </row>
    <row r="101" spans="2:13" s="7" customFormat="1" x14ac:dyDescent="0.25">
      <c r="B101" s="37">
        <v>45415</v>
      </c>
      <c r="C101" s="37">
        <v>45281</v>
      </c>
      <c r="D101" s="41" t="s">
        <v>169</v>
      </c>
      <c r="E101" s="30">
        <v>336.78</v>
      </c>
      <c r="F101" s="43">
        <v>34</v>
      </c>
      <c r="G101" s="43">
        <v>5</v>
      </c>
      <c r="H101" s="43">
        <f t="shared" si="0"/>
        <v>29</v>
      </c>
      <c r="I101" s="42">
        <f t="shared" si="1"/>
        <v>9766.619999999999</v>
      </c>
      <c r="M101" s="30"/>
    </row>
    <row r="102" spans="2:13" s="7" customFormat="1" x14ac:dyDescent="0.25">
      <c r="B102" s="37">
        <v>45415</v>
      </c>
      <c r="C102" s="37">
        <v>45281</v>
      </c>
      <c r="D102" s="41" t="s">
        <v>168</v>
      </c>
      <c r="E102" s="42">
        <v>144.65</v>
      </c>
      <c r="F102" s="43">
        <v>70</v>
      </c>
      <c r="G102" s="43">
        <v>5</v>
      </c>
      <c r="H102" s="43">
        <f t="shared" si="0"/>
        <v>65</v>
      </c>
      <c r="I102" s="42">
        <f t="shared" si="1"/>
        <v>9402.25</v>
      </c>
      <c r="M102" s="30"/>
    </row>
    <row r="103" spans="2:13" s="7" customFormat="1" x14ac:dyDescent="0.25">
      <c r="B103" s="37">
        <v>45645</v>
      </c>
      <c r="C103" s="37">
        <v>45645</v>
      </c>
      <c r="D103" s="41" t="s">
        <v>170</v>
      </c>
      <c r="E103" s="42">
        <v>1003</v>
      </c>
      <c r="F103" s="43">
        <v>3</v>
      </c>
      <c r="G103" s="43">
        <v>3</v>
      </c>
      <c r="H103" s="43">
        <f t="shared" si="0"/>
        <v>0</v>
      </c>
      <c r="I103" s="42">
        <f t="shared" si="1"/>
        <v>0</v>
      </c>
      <c r="M103" s="30"/>
    </row>
    <row r="104" spans="2:13" s="7" customFormat="1" x14ac:dyDescent="0.25">
      <c r="B104" s="37">
        <v>45645</v>
      </c>
      <c r="C104" s="37">
        <v>45645</v>
      </c>
      <c r="D104" s="41" t="s">
        <v>171</v>
      </c>
      <c r="E104" s="42">
        <v>1003</v>
      </c>
      <c r="F104" s="43">
        <v>3</v>
      </c>
      <c r="G104" s="43">
        <v>3</v>
      </c>
      <c r="H104" s="43">
        <f t="shared" si="0"/>
        <v>0</v>
      </c>
      <c r="I104" s="42">
        <f t="shared" si="1"/>
        <v>0</v>
      </c>
      <c r="M104" s="30"/>
    </row>
    <row r="105" spans="2:13" s="7" customFormat="1" x14ac:dyDescent="0.25">
      <c r="B105" s="37">
        <v>45645</v>
      </c>
      <c r="C105" s="37">
        <v>45645</v>
      </c>
      <c r="D105" s="41" t="s">
        <v>172</v>
      </c>
      <c r="E105" s="42">
        <v>1003</v>
      </c>
      <c r="F105" s="43">
        <v>3</v>
      </c>
      <c r="G105" s="43">
        <v>3</v>
      </c>
      <c r="H105" s="43">
        <f t="shared" si="0"/>
        <v>0</v>
      </c>
      <c r="I105" s="42">
        <f t="shared" si="1"/>
        <v>0</v>
      </c>
      <c r="M105" s="30"/>
    </row>
    <row r="106" spans="2:13" s="7" customFormat="1" x14ac:dyDescent="0.25">
      <c r="B106" s="37">
        <v>45414</v>
      </c>
      <c r="C106" s="37">
        <v>45281</v>
      </c>
      <c r="D106" s="41" t="s">
        <v>173</v>
      </c>
      <c r="E106" s="42">
        <v>536.66</v>
      </c>
      <c r="F106" s="43">
        <v>70</v>
      </c>
      <c r="G106" s="43">
        <v>18</v>
      </c>
      <c r="H106" s="43">
        <f t="shared" si="0"/>
        <v>52</v>
      </c>
      <c r="I106" s="42">
        <f t="shared" si="1"/>
        <v>27906.32</v>
      </c>
      <c r="M106" s="30"/>
    </row>
    <row r="107" spans="2:13" s="7" customFormat="1" x14ac:dyDescent="0.25">
      <c r="B107" s="37">
        <v>45414</v>
      </c>
      <c r="C107" s="37">
        <v>45281</v>
      </c>
      <c r="D107" s="41" t="s">
        <v>39</v>
      </c>
      <c r="E107" s="42">
        <v>5.57</v>
      </c>
      <c r="F107" s="43">
        <v>78400</v>
      </c>
      <c r="G107" s="43">
        <v>71850</v>
      </c>
      <c r="H107" s="43">
        <f t="shared" si="0"/>
        <v>6550</v>
      </c>
      <c r="I107" s="42">
        <f t="shared" si="1"/>
        <v>36483.5</v>
      </c>
      <c r="M107" s="30"/>
    </row>
    <row r="108" spans="2:13" s="7" customFormat="1" x14ac:dyDescent="0.25">
      <c r="B108" s="37">
        <v>45645</v>
      </c>
      <c r="C108" s="37">
        <v>45645</v>
      </c>
      <c r="D108" s="41" t="s">
        <v>40</v>
      </c>
      <c r="E108" s="42">
        <v>3.16</v>
      </c>
      <c r="F108" s="43">
        <v>78100</v>
      </c>
      <c r="G108" s="43">
        <v>46871</v>
      </c>
      <c r="H108" s="43">
        <f t="shared" si="0"/>
        <v>31229</v>
      </c>
      <c r="I108" s="42">
        <f t="shared" si="1"/>
        <v>98683.64</v>
      </c>
      <c r="M108" s="30"/>
    </row>
    <row r="109" spans="2:13" s="7" customFormat="1" x14ac:dyDescent="0.25">
      <c r="B109" s="37">
        <v>44561</v>
      </c>
      <c r="C109" s="37">
        <v>44561</v>
      </c>
      <c r="D109" s="41" t="s">
        <v>47</v>
      </c>
      <c r="E109" s="42">
        <v>528.44000000000005</v>
      </c>
      <c r="F109" s="43">
        <v>32</v>
      </c>
      <c r="G109" s="43">
        <v>16</v>
      </c>
      <c r="H109" s="43">
        <f t="shared" ref="H109:H180" si="4">F109-G109</f>
        <v>16</v>
      </c>
      <c r="I109" s="42">
        <f t="shared" ref="I109:I180" si="5">E109*H109</f>
        <v>8455.0400000000009</v>
      </c>
      <c r="M109" s="30"/>
    </row>
    <row r="110" spans="2:13" s="7" customFormat="1" x14ac:dyDescent="0.25">
      <c r="B110" s="37">
        <v>45645</v>
      </c>
      <c r="C110" s="37">
        <v>45645</v>
      </c>
      <c r="D110" s="41" t="s">
        <v>48</v>
      </c>
      <c r="E110" s="42">
        <v>47.12</v>
      </c>
      <c r="F110" s="43">
        <v>642</v>
      </c>
      <c r="G110" s="43">
        <v>266</v>
      </c>
      <c r="H110" s="43">
        <f t="shared" si="4"/>
        <v>376</v>
      </c>
      <c r="I110" s="42">
        <f t="shared" si="5"/>
        <v>17717.12</v>
      </c>
      <c r="M110" s="30"/>
    </row>
    <row r="111" spans="2:13" s="7" customFormat="1" x14ac:dyDescent="0.25">
      <c r="B111" s="37">
        <v>45054</v>
      </c>
      <c r="C111" s="37">
        <v>45054</v>
      </c>
      <c r="D111" s="41" t="s">
        <v>49</v>
      </c>
      <c r="E111" s="42">
        <v>61.78</v>
      </c>
      <c r="F111" s="43">
        <v>708</v>
      </c>
      <c r="G111" s="43">
        <v>99</v>
      </c>
      <c r="H111" s="43">
        <f t="shared" si="4"/>
        <v>609</v>
      </c>
      <c r="I111" s="42">
        <f t="shared" si="5"/>
        <v>37624.020000000004</v>
      </c>
      <c r="M111" s="30"/>
    </row>
    <row r="112" spans="2:13" s="7" customFormat="1" x14ac:dyDescent="0.25">
      <c r="B112" s="37">
        <v>45054</v>
      </c>
      <c r="C112" s="37">
        <v>45054</v>
      </c>
      <c r="D112" s="41" t="s">
        <v>50</v>
      </c>
      <c r="E112" s="42">
        <v>70.61</v>
      </c>
      <c r="F112" s="43">
        <v>708</v>
      </c>
      <c r="G112" s="43">
        <v>11</v>
      </c>
      <c r="H112" s="43">
        <f t="shared" si="4"/>
        <v>697</v>
      </c>
      <c r="I112" s="42">
        <f t="shared" si="5"/>
        <v>49215.17</v>
      </c>
      <c r="M112" s="30"/>
    </row>
    <row r="113" spans="1:13" s="7" customFormat="1" x14ac:dyDescent="0.25">
      <c r="B113" s="37">
        <v>45415</v>
      </c>
      <c r="C113" s="37">
        <v>45054</v>
      </c>
      <c r="D113" s="41" t="s">
        <v>51</v>
      </c>
      <c r="E113" s="42">
        <v>68.56</v>
      </c>
      <c r="F113" s="43">
        <v>716</v>
      </c>
      <c r="G113" s="43">
        <v>26</v>
      </c>
      <c r="H113" s="43">
        <f t="shared" si="4"/>
        <v>690</v>
      </c>
      <c r="I113" s="42">
        <f t="shared" si="5"/>
        <v>47306.400000000001</v>
      </c>
      <c r="M113" s="30"/>
    </row>
    <row r="114" spans="1:13" s="7" customFormat="1" x14ac:dyDescent="0.25">
      <c r="B114" s="37">
        <v>45645</v>
      </c>
      <c r="C114" s="37">
        <v>45645</v>
      </c>
      <c r="D114" s="41" t="s">
        <v>124</v>
      </c>
      <c r="E114" s="42">
        <v>445.57</v>
      </c>
      <c r="F114" s="43">
        <v>170</v>
      </c>
      <c r="G114" s="43">
        <v>79</v>
      </c>
      <c r="H114" s="43">
        <f t="shared" si="4"/>
        <v>91</v>
      </c>
      <c r="I114" s="42">
        <f t="shared" si="5"/>
        <v>40546.870000000003</v>
      </c>
      <c r="M114" s="30"/>
    </row>
    <row r="115" spans="1:13" s="7" customFormat="1" x14ac:dyDescent="0.25">
      <c r="B115" s="37">
        <v>45645</v>
      </c>
      <c r="C115" s="37">
        <v>45645</v>
      </c>
      <c r="D115" s="41" t="s">
        <v>211</v>
      </c>
      <c r="E115" s="42">
        <v>259.60000000000002</v>
      </c>
      <c r="F115" s="43">
        <v>40</v>
      </c>
      <c r="G115" s="43">
        <v>0</v>
      </c>
      <c r="H115" s="43">
        <f t="shared" si="4"/>
        <v>40</v>
      </c>
      <c r="I115" s="42">
        <f t="shared" si="5"/>
        <v>10384</v>
      </c>
      <c r="M115" s="30"/>
    </row>
    <row r="116" spans="1:13" s="7" customFormat="1" x14ac:dyDescent="0.25">
      <c r="B116" s="37">
        <v>45645</v>
      </c>
      <c r="C116" s="37">
        <v>45645</v>
      </c>
      <c r="D116" s="41" t="s">
        <v>212</v>
      </c>
      <c r="E116" s="42">
        <v>9</v>
      </c>
      <c r="F116" s="43">
        <v>150</v>
      </c>
      <c r="G116" s="43">
        <v>0</v>
      </c>
      <c r="H116" s="43">
        <f t="shared" si="4"/>
        <v>150</v>
      </c>
      <c r="I116" s="42">
        <f t="shared" si="5"/>
        <v>1350</v>
      </c>
      <c r="M116" s="30"/>
    </row>
    <row r="117" spans="1:13" s="7" customFormat="1" x14ac:dyDescent="0.25">
      <c r="B117" s="37">
        <v>45645</v>
      </c>
      <c r="C117" s="37">
        <v>45645</v>
      </c>
      <c r="D117" s="41" t="s">
        <v>210</v>
      </c>
      <c r="E117" s="42">
        <v>73.16</v>
      </c>
      <c r="F117" s="43">
        <v>75</v>
      </c>
      <c r="G117" s="43">
        <v>0</v>
      </c>
      <c r="H117" s="43">
        <f t="shared" si="4"/>
        <v>75</v>
      </c>
      <c r="I117" s="42">
        <f t="shared" si="5"/>
        <v>5487</v>
      </c>
      <c r="M117" s="30"/>
    </row>
    <row r="118" spans="1:13" s="7" customFormat="1" x14ac:dyDescent="0.25">
      <c r="A118" s="7" t="s">
        <v>144</v>
      </c>
      <c r="B118" s="37">
        <v>45054</v>
      </c>
      <c r="C118" s="37">
        <v>45054</v>
      </c>
      <c r="D118" s="41" t="s">
        <v>125</v>
      </c>
      <c r="E118" s="42">
        <v>377.54</v>
      </c>
      <c r="F118" s="43">
        <v>60</v>
      </c>
      <c r="G118" s="43">
        <v>34</v>
      </c>
      <c r="H118" s="43">
        <f t="shared" si="4"/>
        <v>26</v>
      </c>
      <c r="I118" s="42">
        <f t="shared" si="5"/>
        <v>9816.0400000000009</v>
      </c>
      <c r="J118" s="32"/>
      <c r="M118" s="30"/>
    </row>
    <row r="119" spans="1:13" s="7" customFormat="1" x14ac:dyDescent="0.25">
      <c r="B119" s="37">
        <v>45645</v>
      </c>
      <c r="C119" s="37">
        <v>45645</v>
      </c>
      <c r="D119" s="41" t="s">
        <v>174</v>
      </c>
      <c r="E119" s="42">
        <v>912.5</v>
      </c>
      <c r="F119" s="43">
        <v>4</v>
      </c>
      <c r="G119" s="43">
        <v>4</v>
      </c>
      <c r="H119" s="43">
        <f t="shared" si="4"/>
        <v>0</v>
      </c>
      <c r="I119" s="42">
        <f t="shared" si="5"/>
        <v>0</v>
      </c>
      <c r="J119" s="32"/>
      <c r="M119" s="30"/>
    </row>
    <row r="120" spans="1:13" s="7" customFormat="1" x14ac:dyDescent="0.25">
      <c r="B120" s="37">
        <v>45415</v>
      </c>
      <c r="C120" s="37">
        <v>45281</v>
      </c>
      <c r="D120" s="41" t="s">
        <v>126</v>
      </c>
      <c r="E120" s="42">
        <v>95.42</v>
      </c>
      <c r="F120" s="43">
        <v>260</v>
      </c>
      <c r="G120" s="43">
        <v>178</v>
      </c>
      <c r="H120" s="43">
        <f t="shared" si="4"/>
        <v>82</v>
      </c>
      <c r="I120" s="42">
        <f t="shared" si="5"/>
        <v>7824.4400000000005</v>
      </c>
      <c r="M120" s="30"/>
    </row>
    <row r="121" spans="1:13" s="7" customFormat="1" x14ac:dyDescent="0.25">
      <c r="B121" s="37">
        <v>45414</v>
      </c>
      <c r="C121" s="37">
        <v>45281</v>
      </c>
      <c r="D121" s="41" t="s">
        <v>52</v>
      </c>
      <c r="E121" s="42">
        <v>41.45</v>
      </c>
      <c r="F121" s="43">
        <v>1413</v>
      </c>
      <c r="G121" s="43">
        <v>606</v>
      </c>
      <c r="H121" s="43">
        <f t="shared" si="4"/>
        <v>807</v>
      </c>
      <c r="I121" s="42">
        <f t="shared" si="5"/>
        <v>33450.15</v>
      </c>
      <c r="M121" s="30"/>
    </row>
    <row r="122" spans="1:13" s="7" customFormat="1" x14ac:dyDescent="0.25">
      <c r="B122" s="37">
        <v>45415</v>
      </c>
      <c r="C122" s="37">
        <v>45281</v>
      </c>
      <c r="D122" s="41" t="s">
        <v>53</v>
      </c>
      <c r="E122" s="42">
        <v>54.54</v>
      </c>
      <c r="F122" s="43">
        <v>1782</v>
      </c>
      <c r="G122" s="43">
        <v>777</v>
      </c>
      <c r="H122" s="43">
        <f t="shared" si="4"/>
        <v>1005</v>
      </c>
      <c r="I122" s="42">
        <f t="shared" si="5"/>
        <v>54812.7</v>
      </c>
      <c r="M122" s="30"/>
    </row>
    <row r="123" spans="1:13" s="7" customFormat="1" x14ac:dyDescent="0.25">
      <c r="B123" s="37">
        <v>45415</v>
      </c>
      <c r="C123" s="37">
        <v>45281</v>
      </c>
      <c r="D123" s="41" t="s">
        <v>54</v>
      </c>
      <c r="E123" s="42">
        <v>312.82</v>
      </c>
      <c r="F123" s="43">
        <v>470</v>
      </c>
      <c r="G123" s="43">
        <v>270</v>
      </c>
      <c r="H123" s="43">
        <f t="shared" si="4"/>
        <v>200</v>
      </c>
      <c r="I123" s="42">
        <f t="shared" si="5"/>
        <v>62564</v>
      </c>
      <c r="M123" s="30"/>
    </row>
    <row r="124" spans="1:13" s="7" customFormat="1" x14ac:dyDescent="0.25">
      <c r="B124" s="37">
        <v>45645</v>
      </c>
      <c r="C124" s="37">
        <v>45645</v>
      </c>
      <c r="D124" s="41" t="s">
        <v>213</v>
      </c>
      <c r="E124" s="42">
        <v>472</v>
      </c>
      <c r="F124" s="43">
        <v>40</v>
      </c>
      <c r="G124" s="43">
        <v>40</v>
      </c>
      <c r="H124" s="43">
        <f t="shared" si="4"/>
        <v>0</v>
      </c>
      <c r="I124" s="42">
        <f t="shared" si="5"/>
        <v>0</v>
      </c>
      <c r="M124" s="30"/>
    </row>
    <row r="125" spans="1:13" s="7" customFormat="1" x14ac:dyDescent="0.25">
      <c r="B125" s="37">
        <v>45645</v>
      </c>
      <c r="C125" s="37">
        <v>45645</v>
      </c>
      <c r="D125" s="41" t="s">
        <v>214</v>
      </c>
      <c r="E125" s="42">
        <v>472</v>
      </c>
      <c r="F125" s="43">
        <v>10</v>
      </c>
      <c r="G125" s="43">
        <v>10</v>
      </c>
      <c r="H125" s="43">
        <f t="shared" si="4"/>
        <v>0</v>
      </c>
      <c r="I125" s="42">
        <f t="shared" si="5"/>
        <v>0</v>
      </c>
      <c r="M125" s="30"/>
    </row>
    <row r="126" spans="1:13" s="7" customFormat="1" x14ac:dyDescent="0.25">
      <c r="B126" s="37">
        <v>45057</v>
      </c>
      <c r="C126" s="37">
        <v>45057</v>
      </c>
      <c r="D126" s="45" t="s">
        <v>128</v>
      </c>
      <c r="E126" s="42">
        <v>16.940000000000001</v>
      </c>
      <c r="F126" s="43">
        <v>948</v>
      </c>
      <c r="G126" s="43">
        <v>353</v>
      </c>
      <c r="H126" s="43">
        <f t="shared" si="4"/>
        <v>595</v>
      </c>
      <c r="I126" s="42">
        <f t="shared" si="5"/>
        <v>10079.300000000001</v>
      </c>
      <c r="M126" s="30"/>
    </row>
    <row r="127" spans="1:13" s="7" customFormat="1" x14ac:dyDescent="0.25">
      <c r="B127" s="37">
        <v>45054</v>
      </c>
      <c r="C127" s="37">
        <v>45054</v>
      </c>
      <c r="D127" s="41" t="s">
        <v>127</v>
      </c>
      <c r="E127" s="42">
        <v>27.89</v>
      </c>
      <c r="F127" s="43">
        <v>768</v>
      </c>
      <c r="G127" s="43">
        <v>157</v>
      </c>
      <c r="H127" s="43">
        <f t="shared" si="4"/>
        <v>611</v>
      </c>
      <c r="I127" s="42">
        <f t="shared" si="5"/>
        <v>17040.79</v>
      </c>
      <c r="M127" s="30"/>
    </row>
    <row r="128" spans="1:13" s="7" customFormat="1" x14ac:dyDescent="0.25">
      <c r="B128" s="37">
        <v>45419</v>
      </c>
      <c r="C128" s="37">
        <v>45281</v>
      </c>
      <c r="D128" s="41" t="s">
        <v>142</v>
      </c>
      <c r="E128" s="42">
        <v>677</v>
      </c>
      <c r="F128" s="43">
        <v>55</v>
      </c>
      <c r="G128" s="43">
        <v>9</v>
      </c>
      <c r="H128" s="43">
        <f t="shared" si="4"/>
        <v>46</v>
      </c>
      <c r="I128" s="42">
        <f t="shared" si="5"/>
        <v>31142</v>
      </c>
      <c r="M128" s="30"/>
    </row>
    <row r="129" spans="2:13" s="7" customFormat="1" x14ac:dyDescent="0.25">
      <c r="B129" s="37">
        <v>44167</v>
      </c>
      <c r="C129" s="37">
        <v>44167</v>
      </c>
      <c r="D129" s="41" t="s">
        <v>112</v>
      </c>
      <c r="E129" s="42">
        <v>537.70000000000005</v>
      </c>
      <c r="F129" s="43">
        <v>344</v>
      </c>
      <c r="G129" s="43">
        <v>39</v>
      </c>
      <c r="H129" s="43">
        <f t="shared" si="4"/>
        <v>305</v>
      </c>
      <c r="I129" s="42">
        <f t="shared" si="5"/>
        <v>163998.5</v>
      </c>
      <c r="J129" s="32"/>
      <c r="M129" s="30"/>
    </row>
    <row r="130" spans="2:13" s="7" customFormat="1" x14ac:dyDescent="0.25">
      <c r="B130" s="37">
        <v>45645</v>
      </c>
      <c r="C130" s="37">
        <v>45645</v>
      </c>
      <c r="D130" s="41" t="s">
        <v>175</v>
      </c>
      <c r="E130" s="42">
        <v>866.12</v>
      </c>
      <c r="F130" s="43">
        <v>15</v>
      </c>
      <c r="G130" s="43">
        <v>1</v>
      </c>
      <c r="H130" s="43">
        <f t="shared" si="4"/>
        <v>14</v>
      </c>
      <c r="I130" s="42">
        <f t="shared" si="5"/>
        <v>12125.68</v>
      </c>
      <c r="J130" s="32"/>
      <c r="M130" s="30"/>
    </row>
    <row r="131" spans="2:13" s="7" customFormat="1" x14ac:dyDescent="0.25">
      <c r="B131" s="37">
        <v>44799</v>
      </c>
      <c r="C131" s="37">
        <v>44816</v>
      </c>
      <c r="D131" s="41" t="s">
        <v>55</v>
      </c>
      <c r="E131" s="42">
        <v>662.39300000000003</v>
      </c>
      <c r="F131" s="43">
        <v>30</v>
      </c>
      <c r="G131" s="43">
        <v>12</v>
      </c>
      <c r="H131" s="43">
        <f t="shared" si="4"/>
        <v>18</v>
      </c>
      <c r="I131" s="42">
        <f t="shared" si="5"/>
        <v>11923.074000000001</v>
      </c>
      <c r="J131" s="32"/>
      <c r="M131" s="30"/>
    </row>
    <row r="132" spans="2:13" s="7" customFormat="1" x14ac:dyDescent="0.25">
      <c r="B132" s="37">
        <v>44799</v>
      </c>
      <c r="C132" s="37">
        <v>44816</v>
      </c>
      <c r="D132" s="41" t="s">
        <v>56</v>
      </c>
      <c r="E132" s="42">
        <v>310.49874999999997</v>
      </c>
      <c r="F132" s="43">
        <v>8</v>
      </c>
      <c r="G132" s="43">
        <v>6</v>
      </c>
      <c r="H132" s="43">
        <f t="shared" si="4"/>
        <v>2</v>
      </c>
      <c r="I132" s="42">
        <f t="shared" si="5"/>
        <v>620.99749999999995</v>
      </c>
      <c r="M132" s="30"/>
    </row>
    <row r="133" spans="2:13" s="7" customFormat="1" x14ac:dyDescent="0.25">
      <c r="B133" s="37">
        <v>44650</v>
      </c>
      <c r="C133" s="37">
        <v>44650</v>
      </c>
      <c r="D133" s="41" t="s">
        <v>57</v>
      </c>
      <c r="E133" s="42">
        <v>26.96</v>
      </c>
      <c r="F133" s="43">
        <v>480</v>
      </c>
      <c r="G133" s="43">
        <v>388</v>
      </c>
      <c r="H133" s="43">
        <f t="shared" si="4"/>
        <v>92</v>
      </c>
      <c r="I133" s="42">
        <f t="shared" si="5"/>
        <v>2480.3200000000002</v>
      </c>
      <c r="M133" s="30"/>
    </row>
    <row r="134" spans="2:13" s="7" customFormat="1" x14ac:dyDescent="0.25">
      <c r="B134" s="37">
        <v>45645</v>
      </c>
      <c r="C134" s="37">
        <v>45645</v>
      </c>
      <c r="D134" s="41" t="s">
        <v>215</v>
      </c>
      <c r="E134" s="42">
        <v>188.8</v>
      </c>
      <c r="F134" s="43">
        <v>100</v>
      </c>
      <c r="G134" s="43">
        <v>0</v>
      </c>
      <c r="H134" s="43">
        <f t="shared" si="4"/>
        <v>100</v>
      </c>
      <c r="I134" s="42">
        <f t="shared" si="5"/>
        <v>18880</v>
      </c>
      <c r="M134" s="30"/>
    </row>
    <row r="135" spans="2:13" s="7" customFormat="1" x14ac:dyDescent="0.25">
      <c r="B135" s="37">
        <v>45414</v>
      </c>
      <c r="C135" s="37">
        <v>44561</v>
      </c>
      <c r="D135" s="41" t="s">
        <v>58</v>
      </c>
      <c r="E135" s="42">
        <v>551.46</v>
      </c>
      <c r="F135" s="43">
        <v>81</v>
      </c>
      <c r="G135" s="43">
        <v>19</v>
      </c>
      <c r="H135" s="43">
        <f t="shared" si="4"/>
        <v>62</v>
      </c>
      <c r="I135" s="42">
        <f t="shared" si="5"/>
        <v>34190.520000000004</v>
      </c>
      <c r="J135" s="33"/>
      <c r="M135" s="30"/>
    </row>
    <row r="136" spans="2:13" s="7" customFormat="1" x14ac:dyDescent="0.25">
      <c r="B136" s="37">
        <v>45415</v>
      </c>
      <c r="C136" s="37">
        <v>45281</v>
      </c>
      <c r="D136" s="41" t="s">
        <v>176</v>
      </c>
      <c r="E136" s="42">
        <v>1022.05</v>
      </c>
      <c r="F136" s="43">
        <v>40</v>
      </c>
      <c r="G136" s="43">
        <v>8</v>
      </c>
      <c r="H136" s="43">
        <f t="shared" si="4"/>
        <v>32</v>
      </c>
      <c r="I136" s="42">
        <f t="shared" si="5"/>
        <v>32705.599999999999</v>
      </c>
      <c r="J136" s="33"/>
      <c r="M136" s="30"/>
    </row>
    <row r="137" spans="2:13" s="7" customFormat="1" x14ac:dyDescent="0.25">
      <c r="B137" s="37">
        <v>45419</v>
      </c>
      <c r="C137" s="37">
        <v>44168</v>
      </c>
      <c r="D137" s="41" t="s">
        <v>59</v>
      </c>
      <c r="E137" s="42">
        <v>39.6</v>
      </c>
      <c r="F137" s="43">
        <v>677</v>
      </c>
      <c r="G137" s="43">
        <v>601</v>
      </c>
      <c r="H137" s="43">
        <f t="shared" si="4"/>
        <v>76</v>
      </c>
      <c r="I137" s="42">
        <f t="shared" si="5"/>
        <v>3009.6</v>
      </c>
      <c r="M137" s="30"/>
    </row>
    <row r="138" spans="2:13" s="7" customFormat="1" x14ac:dyDescent="0.25">
      <c r="B138" s="37">
        <v>45419</v>
      </c>
      <c r="C138" s="37">
        <v>45054</v>
      </c>
      <c r="D138" s="41" t="s">
        <v>60</v>
      </c>
      <c r="E138" s="42">
        <v>19.78</v>
      </c>
      <c r="F138" s="43">
        <v>4725</v>
      </c>
      <c r="G138" s="43">
        <v>2678</v>
      </c>
      <c r="H138" s="43">
        <f t="shared" si="4"/>
        <v>2047</v>
      </c>
      <c r="I138" s="42">
        <f t="shared" si="5"/>
        <v>40489.660000000003</v>
      </c>
      <c r="M138" s="30"/>
    </row>
    <row r="139" spans="2:13" s="7" customFormat="1" x14ac:dyDescent="0.25">
      <c r="B139" s="37">
        <v>43571</v>
      </c>
      <c r="C139" s="37">
        <v>43571</v>
      </c>
      <c r="D139" s="41" t="s">
        <v>61</v>
      </c>
      <c r="E139" s="42">
        <v>17.7</v>
      </c>
      <c r="F139" s="43">
        <v>335</v>
      </c>
      <c r="G139" s="43">
        <v>191</v>
      </c>
      <c r="H139" s="43">
        <f t="shared" si="4"/>
        <v>144</v>
      </c>
      <c r="I139" s="42">
        <f t="shared" si="5"/>
        <v>2548.7999999999997</v>
      </c>
      <c r="M139" s="30"/>
    </row>
    <row r="140" spans="2:13" s="7" customFormat="1" x14ac:dyDescent="0.25">
      <c r="B140" s="37">
        <v>45645</v>
      </c>
      <c r="C140" s="37">
        <v>45645</v>
      </c>
      <c r="D140" s="41" t="s">
        <v>62</v>
      </c>
      <c r="E140" s="42">
        <v>245.94</v>
      </c>
      <c r="F140" s="43">
        <v>5630</v>
      </c>
      <c r="G140" s="43">
        <v>2895</v>
      </c>
      <c r="H140" s="43">
        <f t="shared" si="4"/>
        <v>2735</v>
      </c>
      <c r="I140" s="42">
        <f t="shared" si="5"/>
        <v>672645.9</v>
      </c>
      <c r="M140" s="30"/>
    </row>
    <row r="141" spans="2:13" s="7" customFormat="1" x14ac:dyDescent="0.25">
      <c r="B141" s="37">
        <v>44561</v>
      </c>
      <c r="C141" s="37">
        <v>44561</v>
      </c>
      <c r="D141" s="41" t="s">
        <v>63</v>
      </c>
      <c r="E141" s="42">
        <v>295</v>
      </c>
      <c r="F141" s="43">
        <v>1093</v>
      </c>
      <c r="G141" s="43">
        <v>129</v>
      </c>
      <c r="H141" s="43">
        <f t="shared" si="4"/>
        <v>964</v>
      </c>
      <c r="I141" s="42">
        <f t="shared" si="5"/>
        <v>284380</v>
      </c>
      <c r="M141" s="30"/>
    </row>
    <row r="142" spans="2:13" s="7" customFormat="1" x14ac:dyDescent="0.25">
      <c r="B142" s="37">
        <v>45054</v>
      </c>
      <c r="C142" s="37">
        <v>45054</v>
      </c>
      <c r="D142" s="41" t="s">
        <v>64</v>
      </c>
      <c r="E142" s="42">
        <v>16.149999999999999</v>
      </c>
      <c r="F142" s="43">
        <v>1575</v>
      </c>
      <c r="G142" s="43">
        <v>912</v>
      </c>
      <c r="H142" s="43">
        <f t="shared" si="4"/>
        <v>663</v>
      </c>
      <c r="I142" s="42">
        <f t="shared" si="5"/>
        <v>10707.449999999999</v>
      </c>
      <c r="J142" s="33"/>
      <c r="M142" s="30"/>
    </row>
    <row r="143" spans="2:13" s="7" customFormat="1" ht="15" customHeight="1" x14ac:dyDescent="0.3">
      <c r="B143" s="37">
        <v>44168</v>
      </c>
      <c r="C143" s="37">
        <v>44168</v>
      </c>
      <c r="D143" s="44" t="s">
        <v>65</v>
      </c>
      <c r="E143" s="42">
        <v>25</v>
      </c>
      <c r="F143" s="43">
        <v>50</v>
      </c>
      <c r="G143" s="43">
        <v>29</v>
      </c>
      <c r="H143" s="43">
        <f t="shared" si="4"/>
        <v>21</v>
      </c>
      <c r="I143" s="42">
        <f t="shared" si="5"/>
        <v>525</v>
      </c>
      <c r="J143" s="35"/>
      <c r="M143" s="30"/>
    </row>
    <row r="144" spans="2:13" s="7" customFormat="1" ht="15" customHeight="1" x14ac:dyDescent="0.3">
      <c r="B144" s="37">
        <v>45645</v>
      </c>
      <c r="C144" s="37">
        <v>45645</v>
      </c>
      <c r="D144" s="44" t="s">
        <v>216</v>
      </c>
      <c r="E144" s="42">
        <v>9.44</v>
      </c>
      <c r="F144" s="43">
        <v>200</v>
      </c>
      <c r="G144" s="43">
        <v>0</v>
      </c>
      <c r="H144" s="43">
        <f t="shared" si="4"/>
        <v>200</v>
      </c>
      <c r="I144" s="42">
        <f t="shared" si="5"/>
        <v>1888</v>
      </c>
      <c r="J144" s="35"/>
      <c r="M144" s="30"/>
    </row>
    <row r="145" spans="2:13" s="7" customFormat="1" x14ac:dyDescent="0.25">
      <c r="B145" s="37">
        <v>45054</v>
      </c>
      <c r="C145" s="37">
        <v>45054</v>
      </c>
      <c r="D145" s="41" t="s">
        <v>66</v>
      </c>
      <c r="E145" s="42">
        <v>31.73</v>
      </c>
      <c r="F145" s="43">
        <v>270</v>
      </c>
      <c r="G145" s="43">
        <v>76</v>
      </c>
      <c r="H145" s="43">
        <f t="shared" si="4"/>
        <v>194</v>
      </c>
      <c r="I145" s="42">
        <f t="shared" si="5"/>
        <v>6155.62</v>
      </c>
      <c r="M145" s="30"/>
    </row>
    <row r="146" spans="2:13" s="7" customFormat="1" x14ac:dyDescent="0.25">
      <c r="B146" s="37">
        <v>44799</v>
      </c>
      <c r="C146" s="37">
        <v>44799</v>
      </c>
      <c r="D146" s="41" t="s">
        <v>67</v>
      </c>
      <c r="E146" s="42">
        <v>987.8</v>
      </c>
      <c r="F146" s="43">
        <v>4</v>
      </c>
      <c r="G146" s="43">
        <v>1</v>
      </c>
      <c r="H146" s="43">
        <f t="shared" si="4"/>
        <v>3</v>
      </c>
      <c r="I146" s="42">
        <f t="shared" si="5"/>
        <v>2963.3999999999996</v>
      </c>
      <c r="M146" s="30"/>
    </row>
    <row r="147" spans="2:13" s="7" customFormat="1" x14ac:dyDescent="0.25">
      <c r="B147" s="37">
        <v>45645</v>
      </c>
      <c r="C147" s="37">
        <v>45645</v>
      </c>
      <c r="D147" s="41" t="s">
        <v>68</v>
      </c>
      <c r="E147" s="42">
        <v>3.81</v>
      </c>
      <c r="F147" s="43">
        <v>2300</v>
      </c>
      <c r="G147" s="43">
        <v>1235</v>
      </c>
      <c r="H147" s="43">
        <f t="shared" si="4"/>
        <v>1065</v>
      </c>
      <c r="I147" s="42">
        <f t="shared" si="5"/>
        <v>4057.65</v>
      </c>
      <c r="M147" s="30"/>
    </row>
    <row r="148" spans="2:13" s="7" customFormat="1" x14ac:dyDescent="0.25">
      <c r="B148" s="37">
        <v>45054</v>
      </c>
      <c r="C148" s="37">
        <v>45054</v>
      </c>
      <c r="D148" s="41" t="s">
        <v>69</v>
      </c>
      <c r="E148" s="42">
        <v>3.13</v>
      </c>
      <c r="F148" s="43">
        <v>23236</v>
      </c>
      <c r="G148" s="43">
        <v>17362</v>
      </c>
      <c r="H148" s="43">
        <f t="shared" si="4"/>
        <v>5874</v>
      </c>
      <c r="I148" s="42">
        <f t="shared" si="5"/>
        <v>18385.62</v>
      </c>
      <c r="M148" s="30"/>
    </row>
    <row r="149" spans="2:13" s="7" customFormat="1" x14ac:dyDescent="0.25">
      <c r="B149" s="37">
        <v>43713</v>
      </c>
      <c r="C149" s="37">
        <v>43713</v>
      </c>
      <c r="D149" s="41" t="s">
        <v>109</v>
      </c>
      <c r="E149" s="42">
        <v>7.47</v>
      </c>
      <c r="F149" s="43">
        <v>6000</v>
      </c>
      <c r="G149" s="43">
        <v>3122</v>
      </c>
      <c r="H149" s="43">
        <f t="shared" si="4"/>
        <v>2878</v>
      </c>
      <c r="I149" s="42">
        <f t="shared" si="5"/>
        <v>21498.66</v>
      </c>
      <c r="M149" s="30"/>
    </row>
    <row r="150" spans="2:13" s="7" customFormat="1" x14ac:dyDescent="0.25">
      <c r="B150" s="37">
        <v>44799</v>
      </c>
      <c r="C150" s="37">
        <v>44816</v>
      </c>
      <c r="D150" s="41" t="s">
        <v>70</v>
      </c>
      <c r="E150" s="42">
        <v>4.6609999999999996</v>
      </c>
      <c r="F150" s="43">
        <v>1300</v>
      </c>
      <c r="G150" s="43">
        <v>1293</v>
      </c>
      <c r="H150" s="43">
        <f t="shared" si="4"/>
        <v>7</v>
      </c>
      <c r="I150" s="42">
        <f t="shared" si="5"/>
        <v>32.626999999999995</v>
      </c>
      <c r="M150" s="30"/>
    </row>
    <row r="151" spans="2:13" s="7" customFormat="1" x14ac:dyDescent="0.25">
      <c r="B151" s="37">
        <v>43571</v>
      </c>
      <c r="C151" s="37">
        <v>43571</v>
      </c>
      <c r="D151" s="41" t="s">
        <v>71</v>
      </c>
      <c r="E151" s="42">
        <v>3.18</v>
      </c>
      <c r="F151" s="43">
        <v>60000</v>
      </c>
      <c r="G151" s="43">
        <v>5796</v>
      </c>
      <c r="H151" s="43">
        <f t="shared" si="4"/>
        <v>54204</v>
      </c>
      <c r="I151" s="42">
        <f t="shared" si="5"/>
        <v>172368.72</v>
      </c>
      <c r="M151" s="30"/>
    </row>
    <row r="152" spans="2:13" s="7" customFormat="1" x14ac:dyDescent="0.25">
      <c r="B152" s="37">
        <v>45419</v>
      </c>
      <c r="C152" s="37">
        <v>45281</v>
      </c>
      <c r="D152" s="41" t="s">
        <v>129</v>
      </c>
      <c r="E152" s="42">
        <v>46.96</v>
      </c>
      <c r="F152" s="43">
        <v>110</v>
      </c>
      <c r="G152" s="43">
        <v>10</v>
      </c>
      <c r="H152" s="43">
        <f t="shared" si="4"/>
        <v>100</v>
      </c>
      <c r="I152" s="42">
        <f t="shared" si="5"/>
        <v>4696</v>
      </c>
      <c r="M152" s="30"/>
    </row>
    <row r="153" spans="2:13" s="7" customFormat="1" x14ac:dyDescent="0.25">
      <c r="B153" s="37">
        <v>45645</v>
      </c>
      <c r="C153" s="37">
        <v>45645</v>
      </c>
      <c r="D153" s="41" t="s">
        <v>72</v>
      </c>
      <c r="E153" s="42">
        <v>47.63</v>
      </c>
      <c r="F153" s="43">
        <v>224</v>
      </c>
      <c r="G153" s="43">
        <v>147</v>
      </c>
      <c r="H153" s="43">
        <f t="shared" si="4"/>
        <v>77</v>
      </c>
      <c r="I153" s="42">
        <f t="shared" si="5"/>
        <v>3667.51</v>
      </c>
      <c r="J153" s="33"/>
      <c r="M153" s="30"/>
    </row>
    <row r="154" spans="2:13" s="7" customFormat="1" x14ac:dyDescent="0.25">
      <c r="B154" s="37">
        <v>45645</v>
      </c>
      <c r="C154" s="37">
        <v>45645</v>
      </c>
      <c r="D154" s="41" t="s">
        <v>177</v>
      </c>
      <c r="E154" s="42">
        <v>32.630000000000003</v>
      </c>
      <c r="F154" s="43">
        <v>130</v>
      </c>
      <c r="G154" s="43">
        <v>5</v>
      </c>
      <c r="H154" s="43">
        <f t="shared" si="4"/>
        <v>125</v>
      </c>
      <c r="I154" s="42">
        <f t="shared" si="5"/>
        <v>4078.7500000000005</v>
      </c>
      <c r="J154" s="33"/>
      <c r="M154" s="30"/>
    </row>
    <row r="155" spans="2:13" s="7" customFormat="1" x14ac:dyDescent="0.25">
      <c r="B155" s="37">
        <v>45281</v>
      </c>
      <c r="C155" s="37">
        <v>45281</v>
      </c>
      <c r="D155" s="41" t="s">
        <v>178</v>
      </c>
      <c r="E155" s="42">
        <v>27.5</v>
      </c>
      <c r="F155" s="43">
        <v>20</v>
      </c>
      <c r="G155" s="43">
        <v>0</v>
      </c>
      <c r="H155" s="43">
        <f t="shared" si="4"/>
        <v>20</v>
      </c>
      <c r="I155" s="42">
        <f t="shared" si="5"/>
        <v>550</v>
      </c>
      <c r="J155" s="33"/>
      <c r="K155" s="18"/>
      <c r="L155" s="18"/>
      <c r="M155" s="30"/>
    </row>
    <row r="156" spans="2:13" s="7" customFormat="1" x14ac:dyDescent="0.25">
      <c r="B156" s="37">
        <v>45057</v>
      </c>
      <c r="C156" s="37">
        <v>45057</v>
      </c>
      <c r="D156" s="45" t="s">
        <v>130</v>
      </c>
      <c r="E156" s="42">
        <v>1121</v>
      </c>
      <c r="F156" s="43">
        <v>30</v>
      </c>
      <c r="G156" s="43">
        <v>9</v>
      </c>
      <c r="H156" s="43">
        <f t="shared" si="4"/>
        <v>21</v>
      </c>
      <c r="I156" s="42">
        <f t="shared" si="5"/>
        <v>23541</v>
      </c>
      <c r="J156" s="33"/>
      <c r="K156" s="18"/>
      <c r="L156" s="18"/>
      <c r="M156" s="30"/>
    </row>
    <row r="157" spans="2:13" s="7" customFormat="1" x14ac:dyDescent="0.25">
      <c r="B157" s="37">
        <v>45057</v>
      </c>
      <c r="C157" s="37">
        <v>45057</v>
      </c>
      <c r="D157" s="41" t="s">
        <v>131</v>
      </c>
      <c r="E157" s="42">
        <v>1121</v>
      </c>
      <c r="F157" s="43">
        <v>30</v>
      </c>
      <c r="G157" s="43">
        <v>9</v>
      </c>
      <c r="H157" s="43">
        <f t="shared" si="4"/>
        <v>21</v>
      </c>
      <c r="I157" s="42">
        <f t="shared" si="5"/>
        <v>23541</v>
      </c>
      <c r="J157" s="33"/>
      <c r="M157" s="30"/>
    </row>
    <row r="158" spans="2:13" s="7" customFormat="1" x14ac:dyDescent="0.25">
      <c r="B158" s="37">
        <v>45057</v>
      </c>
      <c r="C158" s="37">
        <v>45057</v>
      </c>
      <c r="D158" s="45" t="s">
        <v>132</v>
      </c>
      <c r="E158" s="42">
        <v>1121</v>
      </c>
      <c r="F158" s="43">
        <v>30</v>
      </c>
      <c r="G158" s="43">
        <v>9</v>
      </c>
      <c r="H158" s="43">
        <f t="shared" si="4"/>
        <v>21</v>
      </c>
      <c r="I158" s="42">
        <f t="shared" si="5"/>
        <v>23541</v>
      </c>
      <c r="J158" s="33"/>
      <c r="M158" s="30"/>
    </row>
    <row r="159" spans="2:13" s="7" customFormat="1" x14ac:dyDescent="0.25">
      <c r="B159" s="37">
        <v>45057</v>
      </c>
      <c r="C159" s="37">
        <v>45057</v>
      </c>
      <c r="D159" s="41" t="s">
        <v>133</v>
      </c>
      <c r="E159" s="42">
        <v>1368.8</v>
      </c>
      <c r="F159" s="43">
        <v>40</v>
      </c>
      <c r="G159" s="43">
        <v>9</v>
      </c>
      <c r="H159" s="43">
        <f t="shared" si="4"/>
        <v>31</v>
      </c>
      <c r="I159" s="42">
        <f t="shared" si="5"/>
        <v>42432.799999999996</v>
      </c>
      <c r="J159" s="33"/>
      <c r="M159" s="30"/>
    </row>
    <row r="160" spans="2:13" s="7" customFormat="1" x14ac:dyDescent="0.25">
      <c r="B160" s="37">
        <v>45639</v>
      </c>
      <c r="C160" s="37">
        <v>45639</v>
      </c>
      <c r="D160" s="41" t="s">
        <v>110</v>
      </c>
      <c r="E160" s="42">
        <v>571.15</v>
      </c>
      <c r="F160" s="43">
        <v>306</v>
      </c>
      <c r="G160" s="43">
        <v>28</v>
      </c>
      <c r="H160" s="43">
        <f t="shared" si="4"/>
        <v>278</v>
      </c>
      <c r="I160" s="42">
        <f t="shared" si="5"/>
        <v>158779.69999999998</v>
      </c>
      <c r="J160" s="32"/>
      <c r="M160" s="30"/>
    </row>
    <row r="161" spans="2:13" s="7" customFormat="1" x14ac:dyDescent="0.25">
      <c r="B161" s="37">
        <v>45639</v>
      </c>
      <c r="C161" s="37">
        <v>45639</v>
      </c>
      <c r="D161" s="41" t="s">
        <v>73</v>
      </c>
      <c r="E161" s="42">
        <v>571.15</v>
      </c>
      <c r="F161" s="43">
        <v>184</v>
      </c>
      <c r="G161" s="43">
        <v>23</v>
      </c>
      <c r="H161" s="43">
        <f t="shared" si="4"/>
        <v>161</v>
      </c>
      <c r="I161" s="42">
        <f t="shared" si="5"/>
        <v>91955.15</v>
      </c>
      <c r="J161" s="32"/>
      <c r="M161" s="30"/>
    </row>
    <row r="162" spans="2:13" s="7" customFormat="1" x14ac:dyDescent="0.25">
      <c r="B162" s="37">
        <v>45639</v>
      </c>
      <c r="C162" s="37">
        <v>45639</v>
      </c>
      <c r="D162" s="41" t="s">
        <v>74</v>
      </c>
      <c r="E162" s="42">
        <v>571.15</v>
      </c>
      <c r="F162" s="43">
        <v>203</v>
      </c>
      <c r="G162" s="43">
        <v>26</v>
      </c>
      <c r="H162" s="43">
        <f t="shared" si="4"/>
        <v>177</v>
      </c>
      <c r="I162" s="42">
        <f t="shared" si="5"/>
        <v>101093.55</v>
      </c>
      <c r="J162" s="32"/>
      <c r="M162" s="30"/>
    </row>
    <row r="163" spans="2:13" s="7" customFormat="1" x14ac:dyDescent="0.25">
      <c r="B163" s="37">
        <v>45639</v>
      </c>
      <c r="C163" s="37">
        <v>45639</v>
      </c>
      <c r="D163" s="41" t="s">
        <v>75</v>
      </c>
      <c r="E163" s="42">
        <v>571.15</v>
      </c>
      <c r="F163" s="43">
        <v>183</v>
      </c>
      <c r="G163" s="43">
        <v>20</v>
      </c>
      <c r="H163" s="43">
        <f t="shared" si="4"/>
        <v>163</v>
      </c>
      <c r="I163" s="42">
        <f t="shared" si="5"/>
        <v>93097.45</v>
      </c>
      <c r="J163" s="32"/>
      <c r="M163" s="30"/>
    </row>
    <row r="164" spans="2:13" s="7" customFormat="1" x14ac:dyDescent="0.25">
      <c r="B164" s="37">
        <v>45639</v>
      </c>
      <c r="C164" s="37">
        <v>45639</v>
      </c>
      <c r="D164" s="41" t="s">
        <v>76</v>
      </c>
      <c r="E164" s="42">
        <v>456.16515000000004</v>
      </c>
      <c r="F164" s="43">
        <v>361</v>
      </c>
      <c r="G164" s="43">
        <v>46</v>
      </c>
      <c r="H164" s="43">
        <f t="shared" si="4"/>
        <v>315</v>
      </c>
      <c r="I164" s="42">
        <f t="shared" si="5"/>
        <v>143692.02225000001</v>
      </c>
      <c r="J164" s="32"/>
      <c r="M164" s="30"/>
    </row>
    <row r="165" spans="2:13" s="7" customFormat="1" x14ac:dyDescent="0.25">
      <c r="B165" s="37">
        <v>45639</v>
      </c>
      <c r="C165" s="37">
        <v>45639</v>
      </c>
      <c r="D165" s="41" t="s">
        <v>77</v>
      </c>
      <c r="E165" s="42">
        <v>449.16015000000004</v>
      </c>
      <c r="F165" s="43">
        <v>233</v>
      </c>
      <c r="G165" s="43">
        <v>35</v>
      </c>
      <c r="H165" s="43">
        <f t="shared" si="4"/>
        <v>198</v>
      </c>
      <c r="I165" s="42">
        <f t="shared" si="5"/>
        <v>88933.709700000007</v>
      </c>
      <c r="J165" s="32"/>
      <c r="K165" s="18"/>
      <c r="L165" s="18"/>
      <c r="M165" s="30"/>
    </row>
    <row r="166" spans="2:13" s="7" customFormat="1" x14ac:dyDescent="0.25">
      <c r="B166" s="37">
        <v>45639</v>
      </c>
      <c r="C166" s="37">
        <v>45639</v>
      </c>
      <c r="D166" s="41" t="s">
        <v>78</v>
      </c>
      <c r="E166" s="42">
        <v>449.16015000000004</v>
      </c>
      <c r="F166" s="43">
        <v>233</v>
      </c>
      <c r="G166" s="43">
        <v>34</v>
      </c>
      <c r="H166" s="43">
        <f t="shared" si="4"/>
        <v>199</v>
      </c>
      <c r="I166" s="42">
        <f t="shared" si="5"/>
        <v>89382.869850000003</v>
      </c>
      <c r="J166" s="32"/>
      <c r="K166" s="18"/>
      <c r="L166" s="18"/>
      <c r="M166" s="30"/>
    </row>
    <row r="167" spans="2:13" s="7" customFormat="1" x14ac:dyDescent="0.25">
      <c r="B167" s="37">
        <v>45639</v>
      </c>
      <c r="C167" s="37">
        <v>45639</v>
      </c>
      <c r="D167" s="41" t="s">
        <v>79</v>
      </c>
      <c r="E167" s="42">
        <v>449.16015000000004</v>
      </c>
      <c r="F167" s="43">
        <v>248</v>
      </c>
      <c r="G167" s="43">
        <v>34</v>
      </c>
      <c r="H167" s="43">
        <f t="shared" si="4"/>
        <v>214</v>
      </c>
      <c r="I167" s="42">
        <f t="shared" si="5"/>
        <v>96120.272100000017</v>
      </c>
      <c r="J167" s="32"/>
      <c r="K167" s="18"/>
      <c r="L167" s="18"/>
      <c r="M167" s="30"/>
    </row>
    <row r="168" spans="2:13" s="7" customFormat="1" x14ac:dyDescent="0.25">
      <c r="B168" s="37">
        <v>45639</v>
      </c>
      <c r="C168" s="37">
        <v>45639</v>
      </c>
      <c r="D168" s="41" t="s">
        <v>80</v>
      </c>
      <c r="E168" s="42">
        <v>405.37</v>
      </c>
      <c r="F168" s="43">
        <v>336</v>
      </c>
      <c r="G168" s="43">
        <v>162</v>
      </c>
      <c r="H168" s="43">
        <f t="shared" si="4"/>
        <v>174</v>
      </c>
      <c r="I168" s="42">
        <f t="shared" si="5"/>
        <v>70534.38</v>
      </c>
      <c r="J168" s="32"/>
      <c r="K168" s="18"/>
      <c r="L168" s="18"/>
      <c r="M168" s="30"/>
    </row>
    <row r="169" spans="2:13" s="7" customFormat="1" x14ac:dyDescent="0.25">
      <c r="B169" s="37">
        <v>45639</v>
      </c>
      <c r="C169" s="37">
        <v>45639</v>
      </c>
      <c r="D169" s="41" t="s">
        <v>81</v>
      </c>
      <c r="E169" s="42">
        <v>405.37</v>
      </c>
      <c r="F169" s="43">
        <v>206</v>
      </c>
      <c r="G169" s="43">
        <v>121</v>
      </c>
      <c r="H169" s="43">
        <f t="shared" si="4"/>
        <v>85</v>
      </c>
      <c r="I169" s="42">
        <f t="shared" si="5"/>
        <v>34456.449999999997</v>
      </c>
      <c r="J169" s="32"/>
      <c r="K169" s="18"/>
      <c r="L169" s="18"/>
      <c r="M169" s="30"/>
    </row>
    <row r="170" spans="2:13" s="7" customFormat="1" x14ac:dyDescent="0.25">
      <c r="B170" s="37">
        <v>45639</v>
      </c>
      <c r="C170" s="37">
        <v>45639</v>
      </c>
      <c r="D170" s="41" t="s">
        <v>179</v>
      </c>
      <c r="E170" s="42">
        <v>405.37</v>
      </c>
      <c r="F170" s="43">
        <v>128</v>
      </c>
      <c r="G170" s="43">
        <v>45</v>
      </c>
      <c r="H170" s="43">
        <f t="shared" si="4"/>
        <v>83</v>
      </c>
      <c r="I170" s="42">
        <f t="shared" si="5"/>
        <v>33645.71</v>
      </c>
      <c r="J170" s="32"/>
      <c r="M170" s="30"/>
    </row>
    <row r="171" spans="2:13" s="7" customFormat="1" x14ac:dyDescent="0.25">
      <c r="B171" s="37">
        <v>45639</v>
      </c>
      <c r="C171" s="37">
        <v>45639</v>
      </c>
      <c r="D171" s="41" t="s">
        <v>82</v>
      </c>
      <c r="E171" s="42">
        <v>405.37</v>
      </c>
      <c r="F171" s="43">
        <v>206</v>
      </c>
      <c r="G171" s="43">
        <v>126</v>
      </c>
      <c r="H171" s="43">
        <f t="shared" si="4"/>
        <v>80</v>
      </c>
      <c r="I171" s="42">
        <f t="shared" si="5"/>
        <v>32429.599999999999</v>
      </c>
      <c r="J171" s="32"/>
      <c r="M171" s="30"/>
    </row>
    <row r="172" spans="2:13" s="7" customFormat="1" x14ac:dyDescent="0.25">
      <c r="B172" s="37">
        <v>45057</v>
      </c>
      <c r="C172" s="37">
        <v>45057</v>
      </c>
      <c r="D172" s="41" t="s">
        <v>134</v>
      </c>
      <c r="E172" s="42">
        <v>944</v>
      </c>
      <c r="F172" s="43">
        <v>40</v>
      </c>
      <c r="G172" s="43">
        <v>2</v>
      </c>
      <c r="H172" s="43">
        <f t="shared" si="4"/>
        <v>38</v>
      </c>
      <c r="I172" s="42">
        <f t="shared" si="5"/>
        <v>35872</v>
      </c>
      <c r="J172" s="32"/>
      <c r="M172" s="30"/>
    </row>
    <row r="173" spans="2:13" s="7" customFormat="1" x14ac:dyDescent="0.25">
      <c r="B173" s="37">
        <v>45057</v>
      </c>
      <c r="C173" s="37">
        <v>45057</v>
      </c>
      <c r="D173" s="41" t="s">
        <v>135</v>
      </c>
      <c r="E173" s="42">
        <v>944</v>
      </c>
      <c r="F173" s="43">
        <v>30</v>
      </c>
      <c r="G173" s="43">
        <v>2</v>
      </c>
      <c r="H173" s="43">
        <f t="shared" si="4"/>
        <v>28</v>
      </c>
      <c r="I173" s="42">
        <f t="shared" si="5"/>
        <v>26432</v>
      </c>
      <c r="M173" s="30"/>
    </row>
    <row r="174" spans="2:13" s="7" customFormat="1" x14ac:dyDescent="0.25">
      <c r="B174" s="37">
        <v>45054</v>
      </c>
      <c r="C174" s="37">
        <v>45054</v>
      </c>
      <c r="D174" s="41" t="s">
        <v>136</v>
      </c>
      <c r="E174" s="42">
        <v>775</v>
      </c>
      <c r="F174" s="43">
        <v>30</v>
      </c>
      <c r="G174" s="43">
        <v>2</v>
      </c>
      <c r="H174" s="43">
        <f t="shared" si="4"/>
        <v>28</v>
      </c>
      <c r="I174" s="42">
        <f t="shared" si="5"/>
        <v>21700</v>
      </c>
      <c r="M174" s="30"/>
    </row>
    <row r="175" spans="2:13" s="7" customFormat="1" x14ac:dyDescent="0.25">
      <c r="B175" s="37">
        <v>45054</v>
      </c>
      <c r="C175" s="37">
        <v>45054</v>
      </c>
      <c r="D175" s="41" t="s">
        <v>137</v>
      </c>
      <c r="E175" s="42">
        <v>775</v>
      </c>
      <c r="F175" s="43">
        <v>30</v>
      </c>
      <c r="G175" s="43">
        <v>2</v>
      </c>
      <c r="H175" s="43">
        <f t="shared" si="4"/>
        <v>28</v>
      </c>
      <c r="I175" s="42">
        <f t="shared" si="5"/>
        <v>21700</v>
      </c>
      <c r="M175" s="30"/>
    </row>
    <row r="176" spans="2:13" s="7" customFormat="1" x14ac:dyDescent="0.25">
      <c r="B176" s="37">
        <v>45054</v>
      </c>
      <c r="C176" s="37">
        <v>45054</v>
      </c>
      <c r="D176" s="41" t="s">
        <v>138</v>
      </c>
      <c r="E176" s="42">
        <v>7177.5</v>
      </c>
      <c r="F176" s="43">
        <v>2</v>
      </c>
      <c r="G176" s="43">
        <v>0</v>
      </c>
      <c r="H176" s="43">
        <f t="shared" si="4"/>
        <v>2</v>
      </c>
      <c r="I176" s="42">
        <f t="shared" si="5"/>
        <v>14355</v>
      </c>
      <c r="M176" s="30"/>
    </row>
    <row r="177" spans="2:13" s="7" customFormat="1" x14ac:dyDescent="0.25">
      <c r="B177" s="37">
        <v>45435</v>
      </c>
      <c r="C177" s="37">
        <v>45054</v>
      </c>
      <c r="D177" s="41" t="s">
        <v>139</v>
      </c>
      <c r="E177" s="42">
        <v>8759.7800000000007</v>
      </c>
      <c r="F177" s="43">
        <v>20</v>
      </c>
      <c r="G177" s="43">
        <v>2</v>
      </c>
      <c r="H177" s="43">
        <f t="shared" si="4"/>
        <v>18</v>
      </c>
      <c r="I177" s="42">
        <f t="shared" si="5"/>
        <v>157676.04</v>
      </c>
      <c r="M177" s="30"/>
    </row>
    <row r="178" spans="2:13" s="7" customFormat="1" x14ac:dyDescent="0.25">
      <c r="B178" s="37">
        <v>45435</v>
      </c>
      <c r="C178" s="37">
        <v>45054</v>
      </c>
      <c r="D178" s="41" t="s">
        <v>143</v>
      </c>
      <c r="E178" s="42">
        <v>8913.4</v>
      </c>
      <c r="F178" s="43">
        <v>12</v>
      </c>
      <c r="G178" s="43">
        <v>2</v>
      </c>
      <c r="H178" s="43">
        <f t="shared" si="4"/>
        <v>10</v>
      </c>
      <c r="I178" s="42">
        <f t="shared" si="5"/>
        <v>89134</v>
      </c>
      <c r="M178" s="30"/>
    </row>
    <row r="179" spans="2:13" s="7" customFormat="1" x14ac:dyDescent="0.25">
      <c r="B179" s="37">
        <v>45435</v>
      </c>
      <c r="C179" s="37">
        <v>45054</v>
      </c>
      <c r="D179" s="41" t="s">
        <v>140</v>
      </c>
      <c r="E179" s="42">
        <v>8570.66</v>
      </c>
      <c r="F179" s="43">
        <v>11</v>
      </c>
      <c r="G179" s="43">
        <v>1</v>
      </c>
      <c r="H179" s="43">
        <f t="shared" si="4"/>
        <v>10</v>
      </c>
      <c r="I179" s="42">
        <f t="shared" si="5"/>
        <v>85706.6</v>
      </c>
      <c r="M179" s="30"/>
    </row>
    <row r="180" spans="2:13" s="7" customFormat="1" x14ac:dyDescent="0.25">
      <c r="B180" s="37">
        <v>45443</v>
      </c>
      <c r="C180" s="37">
        <v>45054</v>
      </c>
      <c r="D180" s="41" t="s">
        <v>141</v>
      </c>
      <c r="E180" s="42">
        <v>8570.66</v>
      </c>
      <c r="F180" s="43">
        <v>11</v>
      </c>
      <c r="G180" s="43">
        <v>1</v>
      </c>
      <c r="H180" s="43">
        <f t="shared" si="4"/>
        <v>10</v>
      </c>
      <c r="I180" s="42">
        <f t="shared" si="5"/>
        <v>85706.6</v>
      </c>
      <c r="M180" s="30"/>
    </row>
    <row r="181" spans="2:13" s="7" customFormat="1" x14ac:dyDescent="0.25">
      <c r="B181" s="37">
        <v>45435</v>
      </c>
      <c r="C181" s="37">
        <v>45481</v>
      </c>
      <c r="D181" s="41" t="s">
        <v>190</v>
      </c>
      <c r="E181" s="42">
        <v>7319.5</v>
      </c>
      <c r="F181" s="43">
        <v>22</v>
      </c>
      <c r="G181" s="43">
        <v>5</v>
      </c>
      <c r="H181" s="43">
        <f t="shared" ref="H181:H231" si="6">F181-G181</f>
        <v>17</v>
      </c>
      <c r="I181" s="42">
        <f t="shared" ref="I181:I231" si="7">E181*H181</f>
        <v>124431.5</v>
      </c>
      <c r="M181" s="30"/>
    </row>
    <row r="182" spans="2:13" s="7" customFormat="1" x14ac:dyDescent="0.25">
      <c r="B182" s="37">
        <v>45490</v>
      </c>
      <c r="C182" s="37">
        <v>45275</v>
      </c>
      <c r="D182" s="41" t="s">
        <v>83</v>
      </c>
      <c r="E182" s="42">
        <v>139.99</v>
      </c>
      <c r="F182" s="43">
        <v>1290</v>
      </c>
      <c r="G182" s="43">
        <v>661</v>
      </c>
      <c r="H182" s="43">
        <f t="shared" si="6"/>
        <v>629</v>
      </c>
      <c r="I182" s="42">
        <f t="shared" si="7"/>
        <v>88053.71</v>
      </c>
      <c r="J182" s="18"/>
      <c r="M182" s="30"/>
    </row>
    <row r="183" spans="2:13" s="7" customFormat="1" x14ac:dyDescent="0.25">
      <c r="B183" s="37">
        <v>45490</v>
      </c>
      <c r="C183" s="37">
        <v>45275</v>
      </c>
      <c r="D183" s="41" t="s">
        <v>84</v>
      </c>
      <c r="E183" s="42">
        <v>208.63</v>
      </c>
      <c r="F183" s="43">
        <v>407</v>
      </c>
      <c r="G183" s="43">
        <v>331</v>
      </c>
      <c r="H183" s="43">
        <f t="shared" si="6"/>
        <v>76</v>
      </c>
      <c r="I183" s="42">
        <f t="shared" si="7"/>
        <v>15855.88</v>
      </c>
      <c r="J183" s="18"/>
      <c r="M183" s="30"/>
    </row>
    <row r="184" spans="2:13" s="7" customFormat="1" x14ac:dyDescent="0.25">
      <c r="B184" s="37">
        <v>45490</v>
      </c>
      <c r="C184" s="37">
        <v>45058</v>
      </c>
      <c r="D184" s="41" t="s">
        <v>85</v>
      </c>
      <c r="E184" s="42">
        <v>442.25</v>
      </c>
      <c r="F184" s="43">
        <v>537</v>
      </c>
      <c r="G184" s="43">
        <v>409</v>
      </c>
      <c r="H184" s="43">
        <f t="shared" si="6"/>
        <v>128</v>
      </c>
      <c r="I184" s="42">
        <f t="shared" si="7"/>
        <v>56608</v>
      </c>
      <c r="J184" s="18"/>
      <c r="M184" s="30"/>
    </row>
    <row r="185" spans="2:13" s="7" customFormat="1" x14ac:dyDescent="0.25">
      <c r="B185" s="37">
        <v>45491</v>
      </c>
      <c r="C185" s="37">
        <v>45275</v>
      </c>
      <c r="D185" s="41" t="s">
        <v>86</v>
      </c>
      <c r="E185" s="42">
        <v>24.9</v>
      </c>
      <c r="F185" s="43">
        <v>1192</v>
      </c>
      <c r="G185" s="43">
        <v>504</v>
      </c>
      <c r="H185" s="43">
        <f t="shared" si="6"/>
        <v>688</v>
      </c>
      <c r="I185" s="42">
        <f t="shared" si="7"/>
        <v>17131.2</v>
      </c>
      <c r="J185" s="18"/>
      <c r="M185" s="30"/>
    </row>
    <row r="186" spans="2:13" s="7" customFormat="1" x14ac:dyDescent="0.25">
      <c r="B186" s="37">
        <v>45275</v>
      </c>
      <c r="C186" s="37">
        <v>45275</v>
      </c>
      <c r="D186" s="41" t="s">
        <v>87</v>
      </c>
      <c r="E186" s="42">
        <v>265</v>
      </c>
      <c r="F186" s="43">
        <v>405</v>
      </c>
      <c r="G186" s="43">
        <v>317</v>
      </c>
      <c r="H186" s="43">
        <f t="shared" si="6"/>
        <v>88</v>
      </c>
      <c r="I186" s="42">
        <f t="shared" si="7"/>
        <v>23320</v>
      </c>
      <c r="J186" s="18"/>
      <c r="M186" s="30"/>
    </row>
    <row r="187" spans="2:13" s="7" customFormat="1" x14ac:dyDescent="0.25">
      <c r="B187" s="37">
        <v>45490</v>
      </c>
      <c r="C187" s="37">
        <v>45275</v>
      </c>
      <c r="D187" s="41" t="s">
        <v>88</v>
      </c>
      <c r="E187" s="42">
        <v>95.58</v>
      </c>
      <c r="F187" s="43">
        <v>1639</v>
      </c>
      <c r="G187" s="43">
        <v>1158</v>
      </c>
      <c r="H187" s="43">
        <f t="shared" si="6"/>
        <v>481</v>
      </c>
      <c r="I187" s="42">
        <f t="shared" si="7"/>
        <v>45973.979999999996</v>
      </c>
      <c r="J187" s="18"/>
      <c r="M187" s="30"/>
    </row>
    <row r="188" spans="2:13" s="7" customFormat="1" x14ac:dyDescent="0.25">
      <c r="B188" s="37">
        <v>45058</v>
      </c>
      <c r="C188" s="37">
        <v>45058</v>
      </c>
      <c r="D188" s="41" t="s">
        <v>113</v>
      </c>
      <c r="E188" s="42">
        <v>566.4</v>
      </c>
      <c r="F188" s="43">
        <v>20</v>
      </c>
      <c r="G188" s="43">
        <v>20</v>
      </c>
      <c r="H188" s="43">
        <f t="shared" si="6"/>
        <v>0</v>
      </c>
      <c r="I188" s="42">
        <f t="shared" si="7"/>
        <v>0</v>
      </c>
      <c r="J188" s="18"/>
      <c r="M188" s="30"/>
    </row>
    <row r="189" spans="2:13" s="7" customFormat="1" x14ac:dyDescent="0.25">
      <c r="B189" s="37">
        <v>45642</v>
      </c>
      <c r="C189" s="37">
        <v>45642</v>
      </c>
      <c r="D189" s="41" t="s">
        <v>217</v>
      </c>
      <c r="E189" s="42">
        <v>354</v>
      </c>
      <c r="F189" s="43">
        <v>75</v>
      </c>
      <c r="G189" s="43">
        <v>0</v>
      </c>
      <c r="H189" s="43">
        <f t="shared" si="6"/>
        <v>75</v>
      </c>
      <c r="I189" s="42">
        <f t="shared" si="7"/>
        <v>26550</v>
      </c>
      <c r="J189" s="18"/>
      <c r="M189" s="30"/>
    </row>
    <row r="190" spans="2:13" s="7" customFormat="1" x14ac:dyDescent="0.25">
      <c r="B190" s="37">
        <v>45646</v>
      </c>
      <c r="C190" s="37">
        <v>45646</v>
      </c>
      <c r="D190" s="41" t="s">
        <v>89</v>
      </c>
      <c r="E190" s="42">
        <v>1351.16</v>
      </c>
      <c r="F190" s="43">
        <v>326</v>
      </c>
      <c r="G190" s="43">
        <v>182</v>
      </c>
      <c r="H190" s="43">
        <f t="shared" si="6"/>
        <v>144</v>
      </c>
      <c r="I190" s="42">
        <f t="shared" si="7"/>
        <v>194567.04000000001</v>
      </c>
      <c r="J190" s="18"/>
      <c r="M190" s="30"/>
    </row>
    <row r="191" spans="2:13" s="7" customFormat="1" x14ac:dyDescent="0.25">
      <c r="B191" s="37">
        <v>45642</v>
      </c>
      <c r="C191" s="37">
        <v>45642</v>
      </c>
      <c r="D191" s="41" t="s">
        <v>219</v>
      </c>
      <c r="E191" s="42">
        <v>177</v>
      </c>
      <c r="F191" s="43">
        <v>50</v>
      </c>
      <c r="G191" s="43">
        <v>5</v>
      </c>
      <c r="H191" s="43">
        <f t="shared" si="6"/>
        <v>45</v>
      </c>
      <c r="I191" s="42">
        <f t="shared" si="7"/>
        <v>7965</v>
      </c>
      <c r="J191" s="18"/>
      <c r="M191" s="30"/>
    </row>
    <row r="192" spans="2:13" s="7" customFormat="1" x14ac:dyDescent="0.25">
      <c r="B192" s="37">
        <v>45646</v>
      </c>
      <c r="C192" s="37">
        <v>45646</v>
      </c>
      <c r="D192" s="41" t="s">
        <v>218</v>
      </c>
      <c r="E192" s="42">
        <v>360.01</v>
      </c>
      <c r="F192" s="43">
        <v>80</v>
      </c>
      <c r="G192" s="43">
        <v>0</v>
      </c>
      <c r="H192" s="43">
        <f t="shared" si="6"/>
        <v>80</v>
      </c>
      <c r="I192" s="42">
        <f t="shared" si="7"/>
        <v>28800.799999999999</v>
      </c>
      <c r="J192" s="18"/>
      <c r="M192" s="30"/>
    </row>
    <row r="193" spans="2:13" s="7" customFormat="1" x14ac:dyDescent="0.25">
      <c r="B193" s="37">
        <v>45490</v>
      </c>
      <c r="C193" s="37">
        <v>45275</v>
      </c>
      <c r="D193" s="41" t="s">
        <v>114</v>
      </c>
      <c r="E193" s="42">
        <v>423.82</v>
      </c>
      <c r="F193" s="43">
        <v>1026</v>
      </c>
      <c r="G193" s="43">
        <v>523</v>
      </c>
      <c r="H193" s="43">
        <f t="shared" si="6"/>
        <v>503</v>
      </c>
      <c r="I193" s="42">
        <f t="shared" si="7"/>
        <v>213181.46</v>
      </c>
      <c r="J193" s="18"/>
      <c r="M193" s="30"/>
    </row>
    <row r="194" spans="2:13" s="7" customFormat="1" x14ac:dyDescent="0.25">
      <c r="B194" s="37">
        <v>44515</v>
      </c>
      <c r="C194" s="37">
        <v>44516</v>
      </c>
      <c r="D194" s="41" t="s">
        <v>90</v>
      </c>
      <c r="E194" s="42">
        <v>649</v>
      </c>
      <c r="F194" s="43">
        <v>20</v>
      </c>
      <c r="G194" s="43">
        <v>13</v>
      </c>
      <c r="H194" s="43">
        <f t="shared" si="6"/>
        <v>7</v>
      </c>
      <c r="I194" s="42">
        <f t="shared" si="7"/>
        <v>4543</v>
      </c>
      <c r="J194" s="18"/>
      <c r="M194" s="30"/>
    </row>
    <row r="195" spans="2:13" s="7" customFormat="1" x14ac:dyDescent="0.25">
      <c r="B195" s="37">
        <v>45058</v>
      </c>
      <c r="C195" s="37">
        <v>45058</v>
      </c>
      <c r="D195" s="41" t="s">
        <v>115</v>
      </c>
      <c r="E195" s="42">
        <v>3835</v>
      </c>
      <c r="F195" s="43">
        <v>16</v>
      </c>
      <c r="G195" s="43">
        <v>3</v>
      </c>
      <c r="H195" s="43">
        <f t="shared" si="6"/>
        <v>13</v>
      </c>
      <c r="I195" s="42">
        <f t="shared" si="7"/>
        <v>49855</v>
      </c>
      <c r="J195" s="18"/>
      <c r="M195" s="30"/>
    </row>
    <row r="196" spans="2:13" s="7" customFormat="1" x14ac:dyDescent="0.25">
      <c r="B196" s="37">
        <v>45058</v>
      </c>
      <c r="C196" s="37">
        <v>45058</v>
      </c>
      <c r="D196" s="41" t="s">
        <v>116</v>
      </c>
      <c r="E196" s="42">
        <v>1357</v>
      </c>
      <c r="F196" s="43">
        <v>16</v>
      </c>
      <c r="G196" s="43">
        <v>0</v>
      </c>
      <c r="H196" s="43">
        <f t="shared" si="6"/>
        <v>16</v>
      </c>
      <c r="I196" s="42">
        <f t="shared" si="7"/>
        <v>21712</v>
      </c>
      <c r="J196" s="18"/>
      <c r="M196" s="30"/>
    </row>
    <row r="197" spans="2:13" s="7" customFormat="1" x14ac:dyDescent="0.25">
      <c r="B197" s="37">
        <v>44515</v>
      </c>
      <c r="C197" s="37">
        <v>44516</v>
      </c>
      <c r="D197" s="41" t="s">
        <v>146</v>
      </c>
      <c r="E197" s="42">
        <v>501.5</v>
      </c>
      <c r="F197" s="43">
        <v>50</v>
      </c>
      <c r="G197" s="43">
        <v>50</v>
      </c>
      <c r="H197" s="43">
        <f t="shared" si="6"/>
        <v>0</v>
      </c>
      <c r="I197" s="42">
        <f t="shared" si="7"/>
        <v>0</v>
      </c>
      <c r="J197" s="18"/>
      <c r="M197" s="30"/>
    </row>
    <row r="198" spans="2:13" s="7" customFormat="1" x14ac:dyDescent="0.25">
      <c r="B198" s="37">
        <v>45645</v>
      </c>
      <c r="C198" s="37">
        <v>45645</v>
      </c>
      <c r="D198" s="41" t="s">
        <v>145</v>
      </c>
      <c r="E198" s="42">
        <v>141.85</v>
      </c>
      <c r="F198" s="43">
        <v>715</v>
      </c>
      <c r="G198" s="43">
        <v>519</v>
      </c>
      <c r="H198" s="43">
        <f t="shared" si="6"/>
        <v>196</v>
      </c>
      <c r="I198" s="42">
        <f t="shared" si="7"/>
        <v>27802.6</v>
      </c>
      <c r="J198" s="18"/>
      <c r="M198" s="30"/>
    </row>
    <row r="199" spans="2:13" s="7" customFormat="1" x14ac:dyDescent="0.25">
      <c r="B199" s="39">
        <v>44498</v>
      </c>
      <c r="C199" s="39">
        <v>44516</v>
      </c>
      <c r="D199" s="41" t="s">
        <v>91</v>
      </c>
      <c r="E199" s="42">
        <v>215</v>
      </c>
      <c r="F199" s="43">
        <v>9</v>
      </c>
      <c r="G199" s="43">
        <v>9</v>
      </c>
      <c r="H199" s="43">
        <f t="shared" si="6"/>
        <v>0</v>
      </c>
      <c r="I199" s="42">
        <f t="shared" si="7"/>
        <v>0</v>
      </c>
      <c r="J199" s="18"/>
      <c r="M199" s="30"/>
    </row>
    <row r="200" spans="2:13" s="7" customFormat="1" x14ac:dyDescent="0.25">
      <c r="B200" s="37">
        <v>45490</v>
      </c>
      <c r="C200" s="37">
        <v>44659</v>
      </c>
      <c r="D200" s="41" t="s">
        <v>92</v>
      </c>
      <c r="E200" s="42">
        <v>88.5</v>
      </c>
      <c r="F200" s="43">
        <v>416</v>
      </c>
      <c r="G200" s="43">
        <v>242</v>
      </c>
      <c r="H200" s="43">
        <f t="shared" si="6"/>
        <v>174</v>
      </c>
      <c r="I200" s="42">
        <f t="shared" si="7"/>
        <v>15399</v>
      </c>
      <c r="J200" s="18"/>
      <c r="M200" s="30"/>
    </row>
    <row r="201" spans="2:13" s="7" customFormat="1" x14ac:dyDescent="0.25">
      <c r="B201" s="37">
        <v>45490</v>
      </c>
      <c r="C201" s="37">
        <v>45281</v>
      </c>
      <c r="D201" s="41" t="s">
        <v>162</v>
      </c>
      <c r="E201" s="42">
        <v>102.49</v>
      </c>
      <c r="F201" s="43">
        <v>140</v>
      </c>
      <c r="G201" s="43">
        <v>16</v>
      </c>
      <c r="H201" s="43">
        <f t="shared" si="6"/>
        <v>124</v>
      </c>
      <c r="I201" s="42">
        <f t="shared" si="7"/>
        <v>12708.76</v>
      </c>
      <c r="J201" s="18"/>
      <c r="M201" s="30"/>
    </row>
    <row r="202" spans="2:13" s="7" customFormat="1" ht="18.75" customHeight="1" x14ac:dyDescent="0.25">
      <c r="B202" s="37">
        <v>45490</v>
      </c>
      <c r="C202" s="37">
        <v>45275</v>
      </c>
      <c r="D202" s="41" t="s">
        <v>164</v>
      </c>
      <c r="E202" s="42">
        <v>201.78</v>
      </c>
      <c r="F202" s="43">
        <v>140</v>
      </c>
      <c r="G202" s="43">
        <v>31</v>
      </c>
      <c r="H202" s="43">
        <f t="shared" si="6"/>
        <v>109</v>
      </c>
      <c r="I202" s="42">
        <f t="shared" si="7"/>
        <v>21994.02</v>
      </c>
      <c r="J202" s="18"/>
      <c r="M202" s="30"/>
    </row>
    <row r="203" spans="2:13" s="7" customFormat="1" x14ac:dyDescent="0.25">
      <c r="B203" s="37">
        <v>45490</v>
      </c>
      <c r="C203" s="37">
        <v>45275</v>
      </c>
      <c r="D203" s="41" t="s">
        <v>163</v>
      </c>
      <c r="E203" s="42">
        <v>261.79000000000002</v>
      </c>
      <c r="F203" s="43">
        <v>140</v>
      </c>
      <c r="G203" s="43">
        <v>14</v>
      </c>
      <c r="H203" s="43">
        <f t="shared" si="6"/>
        <v>126</v>
      </c>
      <c r="I203" s="42">
        <f t="shared" si="7"/>
        <v>32985.54</v>
      </c>
      <c r="J203" s="18"/>
      <c r="M203" s="30"/>
    </row>
    <row r="204" spans="2:13" s="7" customFormat="1" ht="17.25" customHeight="1" x14ac:dyDescent="0.25">
      <c r="B204" s="37">
        <v>45490</v>
      </c>
      <c r="C204" s="37">
        <v>45275</v>
      </c>
      <c r="D204" s="41" t="s">
        <v>165</v>
      </c>
      <c r="E204" s="42">
        <v>267.86</v>
      </c>
      <c r="F204" s="43">
        <v>140</v>
      </c>
      <c r="G204" s="43">
        <v>53</v>
      </c>
      <c r="H204" s="43">
        <f t="shared" si="6"/>
        <v>87</v>
      </c>
      <c r="I204" s="42">
        <f t="shared" si="7"/>
        <v>23303.82</v>
      </c>
      <c r="J204" s="18"/>
      <c r="M204" s="30"/>
    </row>
    <row r="205" spans="2:13" s="7" customFormat="1" x14ac:dyDescent="0.25">
      <c r="B205" s="37">
        <v>45490</v>
      </c>
      <c r="C205" s="37">
        <v>45281</v>
      </c>
      <c r="D205" s="41" t="s">
        <v>117</v>
      </c>
      <c r="E205" s="42">
        <v>284.97000000000003</v>
      </c>
      <c r="F205" s="43">
        <v>162</v>
      </c>
      <c r="G205" s="43">
        <v>73</v>
      </c>
      <c r="H205" s="43">
        <f t="shared" si="6"/>
        <v>89</v>
      </c>
      <c r="I205" s="42">
        <f t="shared" si="7"/>
        <v>25362.33</v>
      </c>
      <c r="J205" s="18"/>
      <c r="M205" s="30"/>
    </row>
    <row r="206" spans="2:13" s="7" customFormat="1" ht="14.25" customHeight="1" x14ac:dyDescent="0.25">
      <c r="B206" s="37">
        <v>45490</v>
      </c>
      <c r="C206" s="37">
        <v>45275</v>
      </c>
      <c r="D206" s="41" t="s">
        <v>180</v>
      </c>
      <c r="E206" s="42">
        <v>398.25</v>
      </c>
      <c r="F206" s="43">
        <v>145</v>
      </c>
      <c r="G206" s="43">
        <v>139</v>
      </c>
      <c r="H206" s="43">
        <f t="shared" si="6"/>
        <v>6</v>
      </c>
      <c r="I206" s="42">
        <f t="shared" si="7"/>
        <v>2389.5</v>
      </c>
      <c r="J206" s="18"/>
      <c r="M206" s="30"/>
    </row>
    <row r="207" spans="2:13" s="7" customFormat="1" ht="16.5" customHeight="1" x14ac:dyDescent="0.25">
      <c r="B207" s="37">
        <v>45490</v>
      </c>
      <c r="C207" s="37">
        <v>45275</v>
      </c>
      <c r="D207" s="41" t="s">
        <v>93</v>
      </c>
      <c r="E207" s="42">
        <v>169.4</v>
      </c>
      <c r="F207" s="43">
        <v>828</v>
      </c>
      <c r="G207" s="43">
        <v>492</v>
      </c>
      <c r="H207" s="43">
        <f t="shared" si="6"/>
        <v>336</v>
      </c>
      <c r="I207" s="42">
        <f t="shared" si="7"/>
        <v>56918.400000000001</v>
      </c>
      <c r="J207" s="18"/>
      <c r="M207" s="30"/>
    </row>
    <row r="208" spans="2:13" s="7" customFormat="1" x14ac:dyDescent="0.25">
      <c r="B208" s="37">
        <v>43571</v>
      </c>
      <c r="C208" s="37">
        <v>43571</v>
      </c>
      <c r="D208" s="41" t="s">
        <v>94</v>
      </c>
      <c r="E208" s="42">
        <v>240.72</v>
      </c>
      <c r="F208" s="43">
        <v>57</v>
      </c>
      <c r="G208" s="43">
        <v>44</v>
      </c>
      <c r="H208" s="43">
        <f t="shared" si="6"/>
        <v>13</v>
      </c>
      <c r="I208" s="42">
        <f t="shared" si="7"/>
        <v>3129.36</v>
      </c>
      <c r="J208" s="18"/>
      <c r="M208" s="30"/>
    </row>
    <row r="209" spans="2:13" s="7" customFormat="1" x14ac:dyDescent="0.25">
      <c r="B209" s="37">
        <v>45490</v>
      </c>
      <c r="C209" s="37">
        <v>43571</v>
      </c>
      <c r="D209" s="41" t="s">
        <v>95</v>
      </c>
      <c r="E209" s="42">
        <v>500.2</v>
      </c>
      <c r="F209" s="43">
        <v>160</v>
      </c>
      <c r="G209" s="43">
        <v>90</v>
      </c>
      <c r="H209" s="43">
        <f t="shared" si="6"/>
        <v>70</v>
      </c>
      <c r="I209" s="42">
        <f t="shared" si="7"/>
        <v>35014</v>
      </c>
      <c r="M209" s="30"/>
    </row>
    <row r="210" spans="2:13" s="7" customFormat="1" x14ac:dyDescent="0.25">
      <c r="B210" s="37">
        <v>45490</v>
      </c>
      <c r="C210" s="37">
        <v>45510</v>
      </c>
      <c r="D210" s="41" t="s">
        <v>194</v>
      </c>
      <c r="E210" s="42">
        <v>472</v>
      </c>
      <c r="F210" s="43">
        <v>45</v>
      </c>
      <c r="G210" s="43">
        <v>5</v>
      </c>
      <c r="H210" s="43">
        <f t="shared" si="6"/>
        <v>40</v>
      </c>
      <c r="I210" s="42">
        <f t="shared" si="7"/>
        <v>18880</v>
      </c>
      <c r="M210" s="30"/>
    </row>
    <row r="211" spans="2:13" s="7" customFormat="1" x14ac:dyDescent="0.25">
      <c r="B211" s="37">
        <v>45275</v>
      </c>
      <c r="C211" s="37">
        <v>45275</v>
      </c>
      <c r="D211" s="41" t="s">
        <v>195</v>
      </c>
      <c r="E211" s="42">
        <v>77.44</v>
      </c>
      <c r="F211" s="43">
        <v>2400</v>
      </c>
      <c r="G211" s="43">
        <v>238</v>
      </c>
      <c r="H211" s="43">
        <f t="shared" si="6"/>
        <v>2162</v>
      </c>
      <c r="I211" s="42">
        <f t="shared" si="7"/>
        <v>167425.28</v>
      </c>
      <c r="J211" s="18"/>
      <c r="M211" s="30"/>
    </row>
    <row r="212" spans="2:13" s="7" customFormat="1" x14ac:dyDescent="0.25">
      <c r="B212" s="37">
        <v>45642</v>
      </c>
      <c r="C212" s="37">
        <v>45642</v>
      </c>
      <c r="D212" s="41" t="s">
        <v>223</v>
      </c>
      <c r="E212" s="42">
        <v>354</v>
      </c>
      <c r="F212" s="43">
        <v>25</v>
      </c>
      <c r="G212" s="43">
        <v>0</v>
      </c>
      <c r="H212" s="43">
        <f t="shared" si="6"/>
        <v>25</v>
      </c>
      <c r="I212" s="42">
        <f t="shared" si="7"/>
        <v>8850</v>
      </c>
      <c r="J212" s="18"/>
      <c r="M212" s="30"/>
    </row>
    <row r="213" spans="2:13" s="7" customFormat="1" x14ac:dyDescent="0.25">
      <c r="B213" s="37">
        <v>45490</v>
      </c>
      <c r="C213" s="37">
        <v>44516</v>
      </c>
      <c r="D213" s="41" t="s">
        <v>96</v>
      </c>
      <c r="E213" s="42">
        <v>160</v>
      </c>
      <c r="F213" s="43">
        <v>697</v>
      </c>
      <c r="G213" s="43">
        <v>212</v>
      </c>
      <c r="H213" s="43">
        <f t="shared" si="6"/>
        <v>485</v>
      </c>
      <c r="I213" s="42">
        <f t="shared" si="7"/>
        <v>77600</v>
      </c>
      <c r="J213" s="18"/>
      <c r="M213" s="30"/>
    </row>
    <row r="214" spans="2:13" s="7" customFormat="1" x14ac:dyDescent="0.25">
      <c r="B214" s="37">
        <v>45490</v>
      </c>
      <c r="C214" s="37">
        <v>44516</v>
      </c>
      <c r="D214" s="41" t="s">
        <v>97</v>
      </c>
      <c r="E214" s="42">
        <v>126.21</v>
      </c>
      <c r="F214" s="43">
        <v>1400</v>
      </c>
      <c r="G214" s="43">
        <v>603</v>
      </c>
      <c r="H214" s="43">
        <f t="shared" si="6"/>
        <v>797</v>
      </c>
      <c r="I214" s="42">
        <f t="shared" si="7"/>
        <v>100589.37</v>
      </c>
      <c r="J214" s="18"/>
      <c r="M214" s="30"/>
    </row>
    <row r="215" spans="2:13" s="7" customFormat="1" x14ac:dyDescent="0.25">
      <c r="B215" s="37">
        <v>45490</v>
      </c>
      <c r="C215" s="37">
        <v>45275</v>
      </c>
      <c r="D215" s="41" t="s">
        <v>118</v>
      </c>
      <c r="E215" s="42">
        <v>144.06</v>
      </c>
      <c r="F215" s="43">
        <v>750</v>
      </c>
      <c r="G215" s="43">
        <v>177</v>
      </c>
      <c r="H215" s="43">
        <f t="shared" si="6"/>
        <v>573</v>
      </c>
      <c r="I215" s="42">
        <f t="shared" si="7"/>
        <v>82546.38</v>
      </c>
      <c r="J215" s="18"/>
      <c r="M215" s="30"/>
    </row>
    <row r="216" spans="2:13" s="7" customFormat="1" x14ac:dyDescent="0.25">
      <c r="B216" s="37">
        <v>45645</v>
      </c>
      <c r="C216" s="37">
        <v>45645</v>
      </c>
      <c r="D216" s="41" t="s">
        <v>193</v>
      </c>
      <c r="E216" s="42">
        <v>39.67</v>
      </c>
      <c r="F216" s="43">
        <v>245</v>
      </c>
      <c r="G216" s="43">
        <v>98</v>
      </c>
      <c r="H216" s="43">
        <f t="shared" si="6"/>
        <v>147</v>
      </c>
      <c r="I216" s="42">
        <f t="shared" si="7"/>
        <v>5831.4900000000007</v>
      </c>
      <c r="J216" s="18"/>
      <c r="M216" s="30"/>
    </row>
    <row r="217" spans="2:13" s="7" customFormat="1" x14ac:dyDescent="0.25">
      <c r="B217" s="37">
        <v>45645</v>
      </c>
      <c r="C217" s="37">
        <v>45645</v>
      </c>
      <c r="D217" s="41" t="s">
        <v>221</v>
      </c>
      <c r="E217" s="42">
        <v>352.5</v>
      </c>
      <c r="F217" s="43">
        <v>100</v>
      </c>
      <c r="G217" s="43">
        <v>6</v>
      </c>
      <c r="H217" s="43">
        <f t="shared" si="6"/>
        <v>94</v>
      </c>
      <c r="I217" s="42">
        <f t="shared" si="7"/>
        <v>33135</v>
      </c>
      <c r="J217" s="18"/>
      <c r="M217" s="30"/>
    </row>
    <row r="218" spans="2:13" s="7" customFormat="1" x14ac:dyDescent="0.25">
      <c r="B218" s="37">
        <v>45645</v>
      </c>
      <c r="C218" s="37">
        <v>45645</v>
      </c>
      <c r="D218" s="41" t="s">
        <v>222</v>
      </c>
      <c r="E218" s="42">
        <v>186.25</v>
      </c>
      <c r="F218" s="43">
        <v>60</v>
      </c>
      <c r="G218" s="43">
        <v>2</v>
      </c>
      <c r="H218" s="43">
        <f t="shared" si="6"/>
        <v>58</v>
      </c>
      <c r="I218" s="42">
        <f t="shared" si="7"/>
        <v>10802.5</v>
      </c>
      <c r="J218" s="18"/>
      <c r="M218" s="30"/>
    </row>
    <row r="219" spans="2:13" s="7" customFormat="1" x14ac:dyDescent="0.25">
      <c r="B219" s="37">
        <v>45490</v>
      </c>
      <c r="C219" s="37">
        <v>45275</v>
      </c>
      <c r="D219" s="41" t="s">
        <v>98</v>
      </c>
      <c r="E219" s="42">
        <v>127.85</v>
      </c>
      <c r="F219" s="43">
        <v>301</v>
      </c>
      <c r="G219" s="43">
        <v>159</v>
      </c>
      <c r="H219" s="43">
        <f t="shared" si="6"/>
        <v>142</v>
      </c>
      <c r="I219" s="42">
        <f t="shared" si="7"/>
        <v>18154.7</v>
      </c>
      <c r="J219" s="18"/>
      <c r="M219" s="30"/>
    </row>
    <row r="220" spans="2:13" s="7" customFormat="1" x14ac:dyDescent="0.25">
      <c r="B220" s="37">
        <v>44515</v>
      </c>
      <c r="C220" s="37">
        <v>44516</v>
      </c>
      <c r="D220" s="41" t="s">
        <v>99</v>
      </c>
      <c r="E220" s="42">
        <v>340</v>
      </c>
      <c r="F220" s="43">
        <v>20</v>
      </c>
      <c r="G220" s="43">
        <v>12</v>
      </c>
      <c r="H220" s="43">
        <f t="shared" si="6"/>
        <v>8</v>
      </c>
      <c r="I220" s="42">
        <f t="shared" si="7"/>
        <v>2720</v>
      </c>
      <c r="J220" s="18"/>
      <c r="M220" s="30"/>
    </row>
    <row r="221" spans="2:13" s="7" customFormat="1" x14ac:dyDescent="0.25">
      <c r="B221" s="37">
        <v>45490</v>
      </c>
      <c r="C221" s="37">
        <v>45275</v>
      </c>
      <c r="D221" s="41" t="s">
        <v>100</v>
      </c>
      <c r="E221" s="42">
        <v>140.76</v>
      </c>
      <c r="F221" s="41">
        <v>917</v>
      </c>
      <c r="G221" s="43">
        <v>621</v>
      </c>
      <c r="H221" s="43">
        <f t="shared" si="6"/>
        <v>296</v>
      </c>
      <c r="I221" s="42">
        <f t="shared" si="7"/>
        <v>41664.959999999999</v>
      </c>
      <c r="J221" s="18"/>
      <c r="M221" s="30"/>
    </row>
    <row r="222" spans="2:13" s="7" customFormat="1" x14ac:dyDescent="0.25">
      <c r="B222" s="37">
        <v>45490</v>
      </c>
      <c r="C222" s="37">
        <v>45275</v>
      </c>
      <c r="D222" s="41" t="s">
        <v>101</v>
      </c>
      <c r="E222" s="42">
        <v>100.3</v>
      </c>
      <c r="F222" s="43">
        <v>210</v>
      </c>
      <c r="G222" s="43">
        <v>127</v>
      </c>
      <c r="H222" s="43">
        <f t="shared" si="6"/>
        <v>83</v>
      </c>
      <c r="I222" s="42">
        <f t="shared" si="7"/>
        <v>8324.9</v>
      </c>
      <c r="J222" s="18"/>
      <c r="M222" s="30"/>
    </row>
    <row r="223" spans="2:13" s="7" customFormat="1" x14ac:dyDescent="0.25">
      <c r="B223" s="37">
        <v>45054</v>
      </c>
      <c r="C223" s="37">
        <v>45054</v>
      </c>
      <c r="D223" s="41" t="s">
        <v>119</v>
      </c>
      <c r="E223" s="42">
        <v>49.37</v>
      </c>
      <c r="F223" s="43">
        <v>24</v>
      </c>
      <c r="G223" s="43">
        <v>24</v>
      </c>
      <c r="H223" s="43">
        <f t="shared" si="6"/>
        <v>0</v>
      </c>
      <c r="I223" s="42">
        <f t="shared" si="7"/>
        <v>0</v>
      </c>
      <c r="J223" s="18"/>
      <c r="M223" s="30"/>
    </row>
    <row r="224" spans="2:13" s="7" customFormat="1" x14ac:dyDescent="0.25">
      <c r="B224" s="37">
        <v>45642</v>
      </c>
      <c r="C224" s="37">
        <v>45642</v>
      </c>
      <c r="D224" s="41" t="s">
        <v>189</v>
      </c>
      <c r="E224" s="42">
        <v>1145.19</v>
      </c>
      <c r="F224" s="43">
        <v>845</v>
      </c>
      <c r="G224" s="43">
        <v>650</v>
      </c>
      <c r="H224" s="43">
        <f t="shared" si="6"/>
        <v>195</v>
      </c>
      <c r="I224" s="42">
        <f t="shared" si="7"/>
        <v>223312.05000000002</v>
      </c>
      <c r="J224" s="18"/>
      <c r="M224" s="30"/>
    </row>
    <row r="225" spans="2:13" s="7" customFormat="1" x14ac:dyDescent="0.25">
      <c r="B225" s="37">
        <v>45646</v>
      </c>
      <c r="C225" s="37">
        <v>45646</v>
      </c>
      <c r="D225" s="41" t="s">
        <v>102</v>
      </c>
      <c r="E225" s="42">
        <v>249.68</v>
      </c>
      <c r="F225" s="43">
        <v>1896</v>
      </c>
      <c r="G225" s="43">
        <v>433</v>
      </c>
      <c r="H225" s="43">
        <f t="shared" si="6"/>
        <v>1463</v>
      </c>
      <c r="I225" s="42">
        <f t="shared" si="7"/>
        <v>365281.84</v>
      </c>
      <c r="J225" s="18"/>
      <c r="M225" s="30"/>
    </row>
    <row r="226" spans="2:13" s="7" customFormat="1" x14ac:dyDescent="0.25">
      <c r="B226" s="37">
        <v>45491</v>
      </c>
      <c r="C226" s="37">
        <v>45275</v>
      </c>
      <c r="D226" s="41" t="s">
        <v>103</v>
      </c>
      <c r="E226" s="42">
        <v>272.58</v>
      </c>
      <c r="F226" s="43">
        <v>195</v>
      </c>
      <c r="G226" s="43">
        <v>124</v>
      </c>
      <c r="H226" s="43">
        <f t="shared" si="6"/>
        <v>71</v>
      </c>
      <c r="I226" s="42">
        <f t="shared" si="7"/>
        <v>19353.18</v>
      </c>
      <c r="J226" s="18"/>
      <c r="M226" s="30"/>
    </row>
    <row r="227" spans="2:13" s="7" customFormat="1" x14ac:dyDescent="0.25">
      <c r="B227" s="37">
        <v>45646</v>
      </c>
      <c r="C227" s="37">
        <v>45646</v>
      </c>
      <c r="D227" s="41" t="s">
        <v>192</v>
      </c>
      <c r="E227" s="42">
        <v>250.55</v>
      </c>
      <c r="F227" s="43">
        <v>400</v>
      </c>
      <c r="G227" s="43">
        <v>135</v>
      </c>
      <c r="H227" s="43">
        <f t="shared" si="6"/>
        <v>265</v>
      </c>
      <c r="I227" s="42">
        <f t="shared" si="7"/>
        <v>66395.75</v>
      </c>
      <c r="J227" s="18"/>
      <c r="M227" s="30"/>
    </row>
    <row r="228" spans="2:13" s="7" customFormat="1" x14ac:dyDescent="0.25">
      <c r="B228" s="37">
        <v>45642</v>
      </c>
      <c r="C228" s="37">
        <v>45642</v>
      </c>
      <c r="D228" s="41" t="s">
        <v>107</v>
      </c>
      <c r="E228" s="42">
        <v>653.65</v>
      </c>
      <c r="F228" s="43">
        <v>129</v>
      </c>
      <c r="G228" s="43">
        <v>14</v>
      </c>
      <c r="H228" s="43">
        <f t="shared" si="6"/>
        <v>115</v>
      </c>
      <c r="I228" s="42">
        <f t="shared" si="7"/>
        <v>75169.75</v>
      </c>
      <c r="J228" s="18"/>
      <c r="M228" s="30"/>
    </row>
    <row r="229" spans="2:13" s="7" customFormat="1" x14ac:dyDescent="0.25">
      <c r="B229" s="37">
        <v>45058</v>
      </c>
      <c r="C229" s="37">
        <v>45058</v>
      </c>
      <c r="D229" s="41" t="s">
        <v>120</v>
      </c>
      <c r="E229" s="42">
        <v>1947</v>
      </c>
      <c r="F229" s="43">
        <v>15</v>
      </c>
      <c r="G229" s="43">
        <v>15</v>
      </c>
      <c r="H229" s="43">
        <f t="shared" si="6"/>
        <v>0</v>
      </c>
      <c r="I229" s="42">
        <f t="shared" si="7"/>
        <v>0</v>
      </c>
      <c r="J229" s="33"/>
      <c r="M229" s="30"/>
    </row>
    <row r="230" spans="2:13" s="7" customFormat="1" x14ac:dyDescent="0.25">
      <c r="B230" s="37">
        <v>45058</v>
      </c>
      <c r="C230" s="37">
        <v>45058</v>
      </c>
      <c r="D230" s="41" t="s">
        <v>121</v>
      </c>
      <c r="E230" s="42">
        <v>2094.5</v>
      </c>
      <c r="F230" s="43">
        <v>20</v>
      </c>
      <c r="G230" s="43">
        <v>20</v>
      </c>
      <c r="H230" s="43">
        <f t="shared" si="6"/>
        <v>0</v>
      </c>
      <c r="I230" s="42">
        <f t="shared" si="7"/>
        <v>0</v>
      </c>
      <c r="J230" s="33"/>
      <c r="M230" s="30"/>
    </row>
    <row r="231" spans="2:13" s="7" customFormat="1" x14ac:dyDescent="0.25">
      <c r="B231" s="37">
        <v>45646</v>
      </c>
      <c r="C231" s="37">
        <v>45646</v>
      </c>
      <c r="D231" s="41" t="s">
        <v>220</v>
      </c>
      <c r="E231" s="42">
        <v>814.79</v>
      </c>
      <c r="F231" s="43">
        <v>101</v>
      </c>
      <c r="G231" s="43">
        <v>1</v>
      </c>
      <c r="H231" s="43">
        <f t="shared" si="6"/>
        <v>100</v>
      </c>
      <c r="I231" s="42">
        <f t="shared" si="7"/>
        <v>81479</v>
      </c>
      <c r="J231" s="36"/>
      <c r="M231" s="30"/>
    </row>
    <row r="232" spans="2:13" ht="18.75" customHeight="1" thickBot="1" x14ac:dyDescent="0.35">
      <c r="B232" s="6"/>
      <c r="C232" s="6"/>
      <c r="D232" s="7"/>
      <c r="E232" s="26"/>
      <c r="F232" s="7"/>
      <c r="G232" s="27" t="s">
        <v>104</v>
      </c>
      <c r="H232" s="29"/>
      <c r="I232" s="28">
        <f>SUM(I21:I231)</f>
        <v>25232447.652400009</v>
      </c>
      <c r="J232" s="7"/>
      <c r="M232" s="25"/>
    </row>
    <row r="233" spans="2:13" ht="19.5" thickTop="1" x14ac:dyDescent="0.3">
      <c r="B233" s="6"/>
      <c r="C233" s="6"/>
      <c r="D233" s="7"/>
      <c r="E233" s="8"/>
      <c r="F233" s="7"/>
      <c r="G233" s="17"/>
      <c r="H233" s="10"/>
      <c r="I233" s="20"/>
      <c r="J233" s="18"/>
    </row>
    <row r="234" spans="2:13" ht="18.75" x14ac:dyDescent="0.3">
      <c r="B234" s="6"/>
      <c r="C234" s="6"/>
      <c r="D234" s="7"/>
      <c r="E234" s="8"/>
      <c r="F234" s="7"/>
      <c r="G234" s="9"/>
      <c r="H234" s="10"/>
      <c r="I234" s="21"/>
      <c r="J234" s="18"/>
    </row>
    <row r="235" spans="2:13" x14ac:dyDescent="0.25">
      <c r="B235" s="1"/>
      <c r="C235" s="1"/>
      <c r="D235" s="1"/>
      <c r="E235"/>
      <c r="F235" s="3"/>
      <c r="H235" s="11"/>
      <c r="I235" s="16"/>
      <c r="J235" s="7"/>
    </row>
    <row r="236" spans="2:13" ht="18.75" x14ac:dyDescent="0.3">
      <c r="B236" s="12" t="s">
        <v>227</v>
      </c>
      <c r="C236" s="12"/>
      <c r="D236" s="1"/>
      <c r="E236"/>
      <c r="F236" s="3"/>
      <c r="H236" s="11"/>
      <c r="I236" s="16"/>
      <c r="J236" s="7"/>
    </row>
    <row r="237" spans="2:13" ht="18.75" x14ac:dyDescent="0.3">
      <c r="B237" s="13" t="s">
        <v>228</v>
      </c>
      <c r="C237" s="13"/>
      <c r="D237" s="1"/>
      <c r="E237"/>
      <c r="F237" s="3"/>
      <c r="H237" s="11"/>
      <c r="I237" s="16"/>
      <c r="J237" s="7"/>
    </row>
    <row r="238" spans="2:13" ht="18.75" x14ac:dyDescent="0.3">
      <c r="B238" s="12" t="s">
        <v>229</v>
      </c>
      <c r="C238" s="12"/>
      <c r="D238" s="1"/>
      <c r="E238"/>
      <c r="F238" s="14"/>
      <c r="H238" s="15"/>
      <c r="I238" s="16"/>
      <c r="J238" s="7"/>
    </row>
    <row r="239" spans="2:13" x14ac:dyDescent="0.25">
      <c r="E239"/>
      <c r="F239" s="3"/>
      <c r="H239" s="11"/>
      <c r="I239" s="16"/>
      <c r="J239" s="7"/>
    </row>
    <row r="240" spans="2:13" x14ac:dyDescent="0.25">
      <c r="G240" s="11"/>
      <c r="J240" s="7"/>
    </row>
    <row r="245" spans="9:13" x14ac:dyDescent="0.25">
      <c r="I245"/>
      <c r="M245"/>
    </row>
    <row r="246" spans="9:13" x14ac:dyDescent="0.25">
      <c r="I246"/>
      <c r="M246"/>
    </row>
    <row r="247" spans="9:13" x14ac:dyDescent="0.25">
      <c r="I247"/>
      <c r="M247"/>
    </row>
    <row r="248" spans="9:13" x14ac:dyDescent="0.25">
      <c r="I248"/>
      <c r="M248"/>
    </row>
    <row r="249" spans="9:13" x14ac:dyDescent="0.25">
      <c r="I249"/>
      <c r="M249"/>
    </row>
    <row r="250" spans="9:13" x14ac:dyDescent="0.25">
      <c r="I250"/>
      <c r="M250"/>
    </row>
    <row r="251" spans="9:13" x14ac:dyDescent="0.25">
      <c r="I251"/>
      <c r="M251"/>
    </row>
    <row r="252" spans="9:13" x14ac:dyDescent="0.25">
      <c r="I252"/>
      <c r="M252"/>
    </row>
    <row r="253" spans="9:13" x14ac:dyDescent="0.25">
      <c r="I253"/>
      <c r="M253"/>
    </row>
    <row r="254" spans="9:13" x14ac:dyDescent="0.25">
      <c r="I254"/>
      <c r="M254"/>
    </row>
    <row r="255" spans="9:13" x14ac:dyDescent="0.25">
      <c r="I255"/>
      <c r="M255"/>
    </row>
    <row r="256" spans="9:13" x14ac:dyDescent="0.25">
      <c r="I256"/>
      <c r="M256"/>
    </row>
    <row r="257" spans="9:13" x14ac:dyDescent="0.25">
      <c r="I257"/>
      <c r="M257"/>
    </row>
    <row r="258" spans="9:13" x14ac:dyDescent="0.25">
      <c r="I258"/>
      <c r="M258"/>
    </row>
    <row r="259" spans="9:13" x14ac:dyDescent="0.25">
      <c r="I259"/>
      <c r="M259"/>
    </row>
  </sheetData>
  <autoFilter ref="B20:I20"/>
  <mergeCells count="6">
    <mergeCell ref="D16:G16"/>
    <mergeCell ref="B11:I11"/>
    <mergeCell ref="B12:I12"/>
    <mergeCell ref="B13:I13"/>
    <mergeCell ref="B14:I14"/>
    <mergeCell ref="B15:I15"/>
  </mergeCells>
  <phoneticPr fontId="8" type="noConversion"/>
  <printOptions horizontalCentered="1"/>
  <pageMargins left="0.43" right="0.43" top="0.54" bottom="0.69" header="0.3" footer="0.23"/>
  <pageSetup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</vt:lpstr>
      <vt:lpstr>Hoja!Títulos_a_imprimir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Leonaldo Martinez Castillo</dc:creator>
  <cp:lastModifiedBy>Walquen Maria Perez</cp:lastModifiedBy>
  <cp:lastPrinted>2025-01-11T14:55:32Z</cp:lastPrinted>
  <dcterms:created xsi:type="dcterms:W3CDTF">2022-11-04T13:57:55Z</dcterms:created>
  <dcterms:modified xsi:type="dcterms:W3CDTF">2025-01-11T14:55:35Z</dcterms:modified>
</cp:coreProperties>
</file>