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X\Desktop\DIGEIG DICIEMBRE 2022\"/>
    </mc:Choice>
  </mc:AlternateContent>
  <bookViews>
    <workbookView xWindow="0" yWindow="0" windowWidth="19200" windowHeight="6470"/>
  </bookViews>
  <sheets>
    <sheet name="Hoja4" sheetId="1" r:id="rId1"/>
  </sheets>
  <definedNames>
    <definedName name="_xlnm.Print_Titles" localSheetId="0">Hoja4!$19:$19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9" i="1" l="1"/>
  <c r="J149" i="1" s="1"/>
  <c r="J48" i="1" l="1"/>
  <c r="I27" i="1"/>
  <c r="J27" i="1" s="1"/>
  <c r="I26" i="1"/>
  <c r="J26" i="1" s="1"/>
  <c r="I21" i="1"/>
  <c r="J21" i="1" s="1"/>
  <c r="I22" i="1"/>
  <c r="I23" i="1"/>
  <c r="J23" i="1" s="1"/>
  <c r="I24" i="1"/>
  <c r="J24" i="1" s="1"/>
  <c r="I25" i="1"/>
  <c r="J25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J22" i="1"/>
  <c r="K158" i="1" l="1"/>
  <c r="K105" i="1"/>
  <c r="I20" i="1"/>
  <c r="J20" i="1" s="1"/>
  <c r="J160" i="1" l="1"/>
  <c r="K52" i="1"/>
</calcChain>
</file>

<file path=xl/sharedStrings.xml><?xml version="1.0" encoding="utf-8"?>
<sst xmlns="http://schemas.openxmlformats.org/spreadsheetml/2006/main" count="300" uniqueCount="300">
  <si>
    <t>Ministerio de Interior y Policia</t>
  </si>
  <si>
    <t>POLICIA NACIONAL</t>
  </si>
  <si>
    <t>POLICIA DE TURISMO</t>
  </si>
  <si>
    <t>(Dirección Central de Policia de Turismo)</t>
  </si>
  <si>
    <t>En RD$</t>
  </si>
  <si>
    <t>FECHA DE ADQUISICION</t>
  </si>
  <si>
    <t>FECHA DE REGISTRO</t>
  </si>
  <si>
    <t>DESCRIPCION DEL BIEN</t>
  </si>
  <si>
    <t>CODIGO</t>
  </si>
  <si>
    <t>PRECIO RD$</t>
  </si>
  <si>
    <t>ENTRADA</t>
  </si>
  <si>
    <t>SALIDA</t>
  </si>
  <si>
    <t>EXISTENCIA</t>
  </si>
  <si>
    <t>BALANCE RD$</t>
  </si>
  <si>
    <t>ALMOHADAS TIPO MILITAR</t>
  </si>
  <si>
    <t>PT-A-001</t>
  </si>
  <si>
    <t>BANDERAS  NACIONAL</t>
  </si>
  <si>
    <t>PT-A-003</t>
  </si>
  <si>
    <t>BANDERAS DE E.R.D.</t>
  </si>
  <si>
    <t>PT-A-005</t>
  </si>
  <si>
    <t>BANDERAS A.R.D.</t>
  </si>
  <si>
    <t>PT-A-006</t>
  </si>
  <si>
    <t>BANDERAS DE F.A.R.D.</t>
  </si>
  <si>
    <t>PT-A-007</t>
  </si>
  <si>
    <t>BANDERAS DE LA P.N.</t>
  </si>
  <si>
    <t>PT-A-008</t>
  </si>
  <si>
    <t>BANDERITAS NACIONALES P/ CAMISA</t>
  </si>
  <si>
    <t>PT-A-009</t>
  </si>
  <si>
    <t>BANDERAS INSTITUCIONAL DE POLITUR</t>
  </si>
  <si>
    <t>PT-A-010</t>
  </si>
  <si>
    <t>BERMUDAS TIPO MILITAR COLOR AZUL</t>
  </si>
  <si>
    <t>PT-A-011</t>
  </si>
  <si>
    <t>BOTAS FAENAS</t>
  </si>
  <si>
    <t>PT-A-012</t>
  </si>
  <si>
    <t>CAMISETA COLOR BLANCO</t>
  </si>
  <si>
    <t>PT-A-015</t>
  </si>
  <si>
    <t>CAMISA MANGA LARGA C/ BLANCO</t>
  </si>
  <si>
    <t>PT-A-017</t>
  </si>
  <si>
    <t>CAMISETA COLOR NEGRO</t>
  </si>
  <si>
    <t>PT-A-018</t>
  </si>
  <si>
    <t>CAMISA MANGA CORTA C/ BLANCO</t>
  </si>
  <si>
    <t>CAMISA MANGA CORTA C/ BLANCO CON SELLO Y BANDERA</t>
  </si>
  <si>
    <t>CORBATAS NEGRAS PARA HOMBRE</t>
  </si>
  <si>
    <t>PT-A-020</t>
  </si>
  <si>
    <t>CORBATINES NEGROS PARA MUJER</t>
  </si>
  <si>
    <t>PT-A-021</t>
  </si>
  <si>
    <t>CORBATAS AZULES PARA HOMBRE</t>
  </si>
  <si>
    <t>CORBATINES AZULES</t>
  </si>
  <si>
    <t>CORREAS DE NYLON NEGRO MILITAR CON HEBILLA DORADA</t>
  </si>
  <si>
    <t>PT-A-022</t>
  </si>
  <si>
    <t>CORREAS DE NYLON NEGRO Y HEBILLA TACTICA</t>
  </si>
  <si>
    <t>PT-A-023</t>
  </si>
  <si>
    <t>CHAMACOS DE CAMUFLAJE</t>
  </si>
  <si>
    <t>PT-A-024</t>
  </si>
  <si>
    <t>CUBRE COLCHON COLOR BLANCO</t>
  </si>
  <si>
    <t>PT-A-025</t>
  </si>
  <si>
    <t>CHAMACOS DE FAENA COLOR GRIS</t>
  </si>
  <si>
    <t>PT-A-026</t>
  </si>
  <si>
    <t>PT-A-027</t>
  </si>
  <si>
    <t>DISTINTIVOS (SELLOS) BORDADO POLITUR P/C</t>
  </si>
  <si>
    <t>PT-A-029</t>
  </si>
  <si>
    <t>FUNDAS DE ALMOHADAS COLOR BLANCO</t>
  </si>
  <si>
    <t>PT-A-030</t>
  </si>
  <si>
    <t>GORRAS COLOR AZUL C/SIGLAS POLITUR</t>
  </si>
  <si>
    <t>PT-A-034</t>
  </si>
  <si>
    <t>GORRAS COLOR AZUL C/SIGLAS POLITUR, DE 1er Tte.</t>
  </si>
  <si>
    <t>PT-A-035</t>
  </si>
  <si>
    <t>GORRAS COLOR AZUL C/SIGLAS POLITUR de Coronel</t>
  </si>
  <si>
    <t>GORRAS COLOR AZUL C/SIGLAS POLITUR de Tte. Coronel</t>
  </si>
  <si>
    <t>GORRAS COLOR AZUL C/SIGLAS POLITUR de Mayor</t>
  </si>
  <si>
    <t>PT-A-038</t>
  </si>
  <si>
    <t>GUANTES COLOR BLANCO</t>
  </si>
  <si>
    <t>MEDIAS NEGRAS FINAS (PARES)</t>
  </si>
  <si>
    <t>PT-A-041</t>
  </si>
  <si>
    <t>MEDIAS DEPORTIVAS COLOR NEGRO (PARES)</t>
  </si>
  <si>
    <t>PT-A-042</t>
  </si>
  <si>
    <t>PANTALONES LARGOS C/ AZUL GABARD.</t>
  </si>
  <si>
    <t>PT-A-045</t>
  </si>
  <si>
    <t>PANTALONES CARGO C/AZUL MARINO</t>
  </si>
  <si>
    <t>PANTALONES AZUL MARINO T. SUDADOR</t>
  </si>
  <si>
    <t>PT-A-049</t>
  </si>
  <si>
    <t>POLO SHIRT DE POLITUR CON SELLO Y BANDERA</t>
  </si>
  <si>
    <t>PT-A-043</t>
  </si>
  <si>
    <t>TENIS COLOR NEGRO MARCA MI GUSTO</t>
  </si>
  <si>
    <t>PT-A-051</t>
  </si>
  <si>
    <t>TENIS NIKE COLOR NEGRO</t>
  </si>
  <si>
    <t>TENIS ADIDAS (USADOS)</t>
  </si>
  <si>
    <t>TENNIS DEPORTIVOS EN SU CAJA</t>
  </si>
  <si>
    <t>PT-A-054</t>
  </si>
  <si>
    <t>ZAPATOS FIREMAN</t>
  </si>
  <si>
    <t>PT-A-050</t>
  </si>
  <si>
    <t>BANDA DE GOMAS CAJAS</t>
  </si>
  <si>
    <t>BOLIGRAFO COLOR AZUL (CAJA 12/1) UNID.</t>
  </si>
  <si>
    <t>BOLIGRAFO COLOR NEGRO (CAJA 12/1) UNID.</t>
  </si>
  <si>
    <t>BOLIGRAFO COLOR ROJO (CAJA 12/1) UNID.</t>
  </si>
  <si>
    <t>BORRADOR PARA PIZARRA</t>
  </si>
  <si>
    <t>PT-A-058</t>
  </si>
  <si>
    <t>FOLDERS 8 1/2 x 14 UNIDADES</t>
  </si>
  <si>
    <t>PT-A-060</t>
  </si>
  <si>
    <t>FOLDERS 8 1/2 X 11 UNIDADES</t>
  </si>
  <si>
    <t>PT-A-074</t>
  </si>
  <si>
    <t>PT-A-061</t>
  </si>
  <si>
    <t>CLIP No. 1 METALICOS CAJAS</t>
  </si>
  <si>
    <t>CLIPS BILLETERA 19MM  CAJITAS DE  12/1</t>
  </si>
  <si>
    <t>PT-A-065</t>
  </si>
  <si>
    <t>CLIPS BILLETERA 25MM CAJITAS DE 12/1</t>
  </si>
  <si>
    <t>PT-A-066</t>
  </si>
  <si>
    <t>CLIPS BILLETERA 32MM CAJITAS DE 12/1</t>
  </si>
  <si>
    <t>PT-A-067</t>
  </si>
  <si>
    <t>CARPETA 2 C/COVER BLANCA</t>
  </si>
  <si>
    <t>CAJITAS DE ETIQUETAS PARA FOLDERS</t>
  </si>
  <si>
    <t>PT-A-068</t>
  </si>
  <si>
    <t>PT-A-069</t>
  </si>
  <si>
    <t>CD  50/1</t>
  </si>
  <si>
    <t>PT-A-070</t>
  </si>
  <si>
    <t>PT-A-071</t>
  </si>
  <si>
    <t>31/125/2021</t>
  </si>
  <si>
    <t>FELPAS AZULES 10/1 (PAQUETES)</t>
  </si>
  <si>
    <t>GRAPADORAS TIPO GUILLOTINA STUDMARK</t>
  </si>
  <si>
    <t xml:space="preserve">GRAPAS No. 23/6 (1/4) </t>
  </si>
  <si>
    <t>GRAPAS No. 23/8 (12/1)</t>
  </si>
  <si>
    <t>GRAPAS No. 23/10 (12/1)</t>
  </si>
  <si>
    <t>GRAPAS No. 23/13 (12/1)</t>
  </si>
  <si>
    <t>LIBRETA RAYADA AMARILLA 5X8</t>
  </si>
  <si>
    <t>PT-A-077</t>
  </si>
  <si>
    <t>LIBRETA RAYADA AMARILLA 8X11</t>
  </si>
  <si>
    <t>PT-A-078</t>
  </si>
  <si>
    <t>LIBRO RECORD 500 PAG</t>
  </si>
  <si>
    <t>PT-A-079</t>
  </si>
  <si>
    <t>MARCADORES PERMANENTES (CAJAS)</t>
  </si>
  <si>
    <t>PT-A-080</t>
  </si>
  <si>
    <t>PAPEL DE HILO BLANCO 8 1/2  X 11</t>
  </si>
  <si>
    <t>PT-A-081</t>
  </si>
  <si>
    <t>PENDAFLEX 8 1/2 X 11 CAJAS 25/1</t>
  </si>
  <si>
    <t>PROTECTOR DE HOJAS 100/1</t>
  </si>
  <si>
    <t>PEGAMENTO EN BARRA</t>
  </si>
  <si>
    <t>PERFORADORAS</t>
  </si>
  <si>
    <t>PT-A-082</t>
  </si>
  <si>
    <t>POST IT 3X5 ARTESCO</t>
  </si>
  <si>
    <t>PT-A-083</t>
  </si>
  <si>
    <t>POST IT 3X3 ARTESCO DE COLORES (UNIDADES)</t>
  </si>
  <si>
    <t>PT-A-084</t>
  </si>
  <si>
    <t xml:space="preserve">ROLLOS P/ CALCULADORA 2 1/4 </t>
  </si>
  <si>
    <t>PT-A-085</t>
  </si>
  <si>
    <t>RESMA DE PAPEL BOND 8 1/2 X 11</t>
  </si>
  <si>
    <t>PT-A-063</t>
  </si>
  <si>
    <t>RESMA DE PAPEL BOND 8 1/2 X 14</t>
  </si>
  <si>
    <t>PT-A-086</t>
  </si>
  <si>
    <t>RESALTADORES DIFERENTES COLORES, UNID.</t>
  </si>
  <si>
    <t>PT-A-087</t>
  </si>
  <si>
    <t>REGLAS PLASTICAS</t>
  </si>
  <si>
    <t>PT-A-088</t>
  </si>
  <si>
    <t>SACA GRAPAS</t>
  </si>
  <si>
    <t>PT-A-089</t>
  </si>
  <si>
    <t>SEPARADOR DE CARPETA (CAJA 24/1)</t>
  </si>
  <si>
    <t>SOBRES DE CARTA No. 10 UNID.</t>
  </si>
  <si>
    <t>SOBRE DE MANILA 8 1/2 x 11 UNID.</t>
  </si>
  <si>
    <t>PT-A-091</t>
  </si>
  <si>
    <t>PT-A-092</t>
  </si>
  <si>
    <t>SOBRE #10 HILO S/V AMARILLO</t>
  </si>
  <si>
    <t>SOBRE TIPO BILLETE UNIDADES</t>
  </si>
  <si>
    <t>PT-A-093</t>
  </si>
  <si>
    <t>PT-A-094</t>
  </si>
  <si>
    <t>TIJERAS P/OFICINA STANDARD</t>
  </si>
  <si>
    <t>PT-A-095</t>
  </si>
  <si>
    <t>TINTA CIAN PARA IMPRESORA No. 664</t>
  </si>
  <si>
    <t>PT-A-096</t>
  </si>
  <si>
    <t>TINTA AMARILLA IMPRESORA No. 664</t>
  </si>
  <si>
    <t>PT-A-097</t>
  </si>
  <si>
    <t>TINTA MAGENTA IMPRESORA No. 664</t>
  </si>
  <si>
    <t>PT-A-098</t>
  </si>
  <si>
    <t>TINTA NEGRA IMPRESORA No. L4150</t>
  </si>
  <si>
    <t>PT-A-099</t>
  </si>
  <si>
    <t>TINTA AMARILLA IMPRESORA No. L4150</t>
  </si>
  <si>
    <t>PT-A-100</t>
  </si>
  <si>
    <t>TINTA MAGENTA IMPRESORA No. L4150</t>
  </si>
  <si>
    <t>PT-A-101</t>
  </si>
  <si>
    <t>TINTA CIAN IMPRESORA No. L4150</t>
  </si>
  <si>
    <t>PT-A-102</t>
  </si>
  <si>
    <t>PT-A-103</t>
  </si>
  <si>
    <t>PT-A-104</t>
  </si>
  <si>
    <t>TINTA NEGRA IMPRESORA No. L1110</t>
  </si>
  <si>
    <t>TINTA AMARILLA IMPRESORA No. L1110</t>
  </si>
  <si>
    <t>TINTA MAGENTA IMPRESORA No. L1110</t>
  </si>
  <si>
    <t>TINTA CIAN IMPRESORA No. L1110</t>
  </si>
  <si>
    <t>PT-A-105</t>
  </si>
  <si>
    <t>PT-A-106</t>
  </si>
  <si>
    <t>PT-A-109</t>
  </si>
  <si>
    <t>PT-A-110</t>
  </si>
  <si>
    <t>PT-A-111</t>
  </si>
  <si>
    <t>PT-A-112</t>
  </si>
  <si>
    <t>PT-A-113</t>
  </si>
  <si>
    <t>AMBIENTADORES GLADE EN SPRAY</t>
  </si>
  <si>
    <t>PT-A-114</t>
  </si>
  <si>
    <t>ACIDO MURIATICO GL</t>
  </si>
  <si>
    <t>PT-A-115</t>
  </si>
  <si>
    <t>ALCOHOL ISOPROPILICO (GALON)</t>
  </si>
  <si>
    <t>PT-A-116</t>
  </si>
  <si>
    <t>BRILLO VERDE</t>
  </si>
  <si>
    <t>CERAMI-CLEAN J-PLUS (1/2 GALON)</t>
  </si>
  <si>
    <t>PT-A-118</t>
  </si>
  <si>
    <t>PT-A-119</t>
  </si>
  <si>
    <t>CLORO GALON</t>
  </si>
  <si>
    <t>PT-A-120</t>
  </si>
  <si>
    <t>PT-A-121</t>
  </si>
  <si>
    <t>DETERGENTE EN POLVO (FUNDA 30 LB)</t>
  </si>
  <si>
    <t>DISPENSADOR P/R. JABON LIQUIDO</t>
  </si>
  <si>
    <t>ESCOBILLONES UNI</t>
  </si>
  <si>
    <t>ESCOBAS</t>
  </si>
  <si>
    <t>ESCOBAS/GOMAS SACA AGUA</t>
  </si>
  <si>
    <t>ESCOBILLA PARA LAVAR INODOROS</t>
  </si>
  <si>
    <t>FUNDAS MEDIANAS PARA BASURA</t>
  </si>
  <si>
    <t>FUNDAS GRANDES PARA BASURA</t>
  </si>
  <si>
    <t>LAVA PLATOS (GALON)</t>
  </si>
  <si>
    <t>PT-A-131</t>
  </si>
  <si>
    <t>GOMAS PARA LIMPIAR CRISTALES UNI</t>
  </si>
  <si>
    <t>PT-A-132</t>
  </si>
  <si>
    <t>GEL ANTIBACTERIAL KLINACCION (GALON)</t>
  </si>
  <si>
    <t>PT-A-133</t>
  </si>
  <si>
    <t>PT-A-134</t>
  </si>
  <si>
    <t>INSECTICIDAS SPRAY</t>
  </si>
  <si>
    <t>JABON LIQUIDO DE MANO GL</t>
  </si>
  <si>
    <t>PT-A-136</t>
  </si>
  <si>
    <t>LIMPIA CRISTALES GALON</t>
  </si>
  <si>
    <t>LIMPIADOR LIQUIDO INODOROS (GALON)</t>
  </si>
  <si>
    <t>PT-A-138</t>
  </si>
  <si>
    <t>LUSTRADOR DE MADERA</t>
  </si>
  <si>
    <t>PT-A-139</t>
  </si>
  <si>
    <t>LIMPIADOR DE MANCHAS P/R. PISOS</t>
  </si>
  <si>
    <t>PT-A-140</t>
  </si>
  <si>
    <t>PALAS RECOGEDORAS DE BASURA</t>
  </si>
  <si>
    <t>PT-A-141</t>
  </si>
  <si>
    <t>PAPEL P/INODORO Faldos de 24</t>
  </si>
  <si>
    <t>PT-A-142</t>
  </si>
  <si>
    <t xml:space="preserve">PAPEL TOALLA </t>
  </si>
  <si>
    <t>PT-A-143</t>
  </si>
  <si>
    <t>RASTRILLO UNI</t>
  </si>
  <si>
    <t>PT-A-144</t>
  </si>
  <si>
    <t>PT-A-145</t>
  </si>
  <si>
    <t>SUAPER NO. 32 CON PALO</t>
  </si>
  <si>
    <t>PT-A-146</t>
  </si>
  <si>
    <t>TANQUES PLASTICO PARA BASURA 200LT</t>
  </si>
  <si>
    <t>PT-A-147</t>
  </si>
  <si>
    <t>ZAFACONES PARA OFICINA</t>
  </si>
  <si>
    <t>PT-A-148</t>
  </si>
  <si>
    <t>TOTAL RD$:……</t>
  </si>
  <si>
    <t>Preparado Por:__________________________________________                     Aprobado Por:____________________________________________</t>
  </si>
  <si>
    <t>BANDERITAS DE ESCRITORIO POLICIA NACIONAL</t>
  </si>
  <si>
    <t>BANDERITA NACIONAL DE ESCRITORIO</t>
  </si>
  <si>
    <t>BOTAS TACTICAS</t>
  </si>
  <si>
    <t>PT-A-016</t>
  </si>
  <si>
    <t>CANTIMPLORAS VERDE OLIVO CON CUBRE CANTIMPLORAS</t>
  </si>
  <si>
    <t>PT-A-014</t>
  </si>
  <si>
    <t>PT-A-031</t>
  </si>
  <si>
    <t>BANDERAS DE CESTUR</t>
  </si>
  <si>
    <t>PT-A-004</t>
  </si>
  <si>
    <t>PT-A-028</t>
  </si>
  <si>
    <t>PT-A-040</t>
  </si>
  <si>
    <t>PT-A-047</t>
  </si>
  <si>
    <t>DISPENSADOR P/R. GEL ANTI BACTERIAL</t>
  </si>
  <si>
    <t xml:space="preserve">GUANTES DESECHABLES TIPO POLITILENO </t>
  </si>
  <si>
    <t>SERVILLETAS 500/1 (uni.)</t>
  </si>
  <si>
    <t>CORRECTOR LIQUIDO INYAN</t>
  </si>
  <si>
    <t>SOBRE DE MANILA  8 1/2 X 14 UNID.</t>
  </si>
  <si>
    <t>TINTA NEGRA IMPRESORA No. 664</t>
  </si>
  <si>
    <t>PT-A-002</t>
  </si>
  <si>
    <t>PT-A-048</t>
  </si>
  <si>
    <t>PT-A-056</t>
  </si>
  <si>
    <t>PT-A-057</t>
  </si>
  <si>
    <t>PT-A-059</t>
  </si>
  <si>
    <t>PT-A-062</t>
  </si>
  <si>
    <t>PT-A-064</t>
  </si>
  <si>
    <t>PT-A-072</t>
  </si>
  <si>
    <t>PT-A-076</t>
  </si>
  <si>
    <t>PT-A-090</t>
  </si>
  <si>
    <t>PT-A-108</t>
  </si>
  <si>
    <t>PT-A-130</t>
  </si>
  <si>
    <t>PT-A-149</t>
  </si>
  <si>
    <t>PT-A-150</t>
  </si>
  <si>
    <t>PT-A-151</t>
  </si>
  <si>
    <t>PT-A-152</t>
  </si>
  <si>
    <t>PT-A-153</t>
  </si>
  <si>
    <t>PT-A-154</t>
  </si>
  <si>
    <t>PT-A-155</t>
  </si>
  <si>
    <t>PT-A-156</t>
  </si>
  <si>
    <t>PT-A-157</t>
  </si>
  <si>
    <t>PT-A-158</t>
  </si>
  <si>
    <t>PT-A-159</t>
  </si>
  <si>
    <t>PT-A-160</t>
  </si>
  <si>
    <t>PT-A-161</t>
  </si>
  <si>
    <t>PT-A-162</t>
  </si>
  <si>
    <t>PT-A-163</t>
  </si>
  <si>
    <t>PT-A-164</t>
  </si>
  <si>
    <t>Bienes en Almacen al 31 de diciembre del 2022</t>
  </si>
  <si>
    <t>BANDERAS INSTITUCIONAL POLITUR CON FLEQUILLOS</t>
  </si>
  <si>
    <t>BANDERAS NACIONAL DE INTERIORES CON FLEQUILLOS</t>
  </si>
  <si>
    <t>PT-A-006A</t>
  </si>
  <si>
    <t>PT-A-006B</t>
  </si>
  <si>
    <t xml:space="preserve">                          S/M Licda. MAGDA ELIZABETH PIRELA BAEZ, P.N.                                           2do. Tte. Licda. MILQUELLA MEDINA SANCHEZ, P.N.</t>
  </si>
  <si>
    <t xml:space="preserve">                                Enc. Sistema Tre Contratos, POLITUR.                                                                Enc. Departamento II de Contabilidad, POLITUR..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</si>
</sst>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/>
    <xf numFmtId="39" fontId="0" fillId="0" borderId="0" xfId="1" applyNumberFormat="1" applyFont="1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1" applyFont="1" applyAlignment="1"/>
    <xf numFmtId="165" fontId="7" fillId="0" borderId="8" xfId="1" applyNumberFormat="1" applyFont="1" applyBorder="1" applyAlignment="1"/>
    <xf numFmtId="0" fontId="7" fillId="0" borderId="8" xfId="0" applyFont="1" applyBorder="1"/>
    <xf numFmtId="39" fontId="7" fillId="0" borderId="8" xfId="1" applyNumberFormat="1" applyFont="1" applyBorder="1" applyAlignment="1"/>
    <xf numFmtId="165" fontId="7" fillId="0" borderId="0" xfId="1" applyNumberFormat="1" applyFont="1" applyAlignment="1"/>
    <xf numFmtId="0" fontId="7" fillId="0" borderId="0" xfId="0" applyFont="1"/>
    <xf numFmtId="39" fontId="7" fillId="0" borderId="0" xfId="1" applyNumberFormat="1" applyFont="1" applyAlignment="1"/>
    <xf numFmtId="165" fontId="0" fillId="0" borderId="0" xfId="1" applyNumberFormat="1" applyFont="1" applyAlignment="1"/>
    <xf numFmtId="0" fontId="8" fillId="0" borderId="0" xfId="0" applyFont="1"/>
    <xf numFmtId="0" fontId="2" fillId="0" borderId="0" xfId="0" applyFont="1"/>
    <xf numFmtId="164" fontId="1" fillId="0" borderId="0" xfId="1" applyFont="1" applyAlignment="1"/>
    <xf numFmtId="165" fontId="1" fillId="0" borderId="0" xfId="1" applyNumberFormat="1" applyFont="1" applyAlignment="1"/>
    <xf numFmtId="39" fontId="1" fillId="0" borderId="0" xfId="1" applyNumberFormat="1" applyFont="1" applyAlignment="1"/>
    <xf numFmtId="164" fontId="6" fillId="0" borderId="4" xfId="1" applyFont="1" applyFill="1" applyBorder="1" applyAlignment="1">
      <alignment wrapText="1"/>
    </xf>
    <xf numFmtId="165" fontId="6" fillId="0" borderId="4" xfId="1" applyNumberFormat="1" applyFont="1" applyFill="1" applyBorder="1" applyAlignment="1">
      <alignment wrapText="1"/>
    </xf>
    <xf numFmtId="14" fontId="6" fillId="0" borderId="4" xfId="0" applyNumberFormat="1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39" fontId="6" fillId="0" borderId="4" xfId="1" applyNumberFormat="1" applyFont="1" applyFill="1" applyBorder="1" applyAlignment="1">
      <alignment wrapText="1"/>
    </xf>
    <xf numFmtId="14" fontId="6" fillId="3" borderId="3" xfId="0" applyNumberFormat="1" applyFont="1" applyFill="1" applyBorder="1" applyAlignment="1">
      <alignment horizontal="center" wrapText="1"/>
    </xf>
    <xf numFmtId="0" fontId="6" fillId="3" borderId="3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164" fontId="6" fillId="3" borderId="4" xfId="1" applyFont="1" applyFill="1" applyBorder="1" applyAlignment="1">
      <alignment wrapText="1"/>
    </xf>
    <xf numFmtId="165" fontId="6" fillId="3" borderId="4" xfId="1" applyNumberFormat="1" applyFont="1" applyFill="1" applyBorder="1" applyAlignment="1">
      <alignment wrapText="1"/>
    </xf>
    <xf numFmtId="39" fontId="6" fillId="3" borderId="4" xfId="1" applyNumberFormat="1" applyFont="1" applyFill="1" applyBorder="1" applyAlignment="1">
      <alignment wrapText="1"/>
    </xf>
    <xf numFmtId="14" fontId="6" fillId="3" borderId="4" xfId="0" applyNumberFormat="1" applyFont="1" applyFill="1" applyBorder="1" applyAlignment="1">
      <alignment horizontal="center" wrapText="1"/>
    </xf>
    <xf numFmtId="0" fontId="6" fillId="3" borderId="4" xfId="0" applyFont="1" applyFill="1" applyBorder="1" applyAlignment="1">
      <alignment wrapText="1"/>
    </xf>
    <xf numFmtId="14" fontId="10" fillId="3" borderId="5" xfId="2" applyNumberFormat="1" applyFont="1" applyFill="1" applyBorder="1" applyAlignment="1">
      <alignment horizontal="center" wrapText="1"/>
    </xf>
    <xf numFmtId="14" fontId="10" fillId="3" borderId="6" xfId="2" applyNumberFormat="1" applyFont="1" applyFill="1" applyBorder="1" applyAlignment="1">
      <alignment horizontal="center" wrapText="1"/>
    </xf>
    <xf numFmtId="14" fontId="10" fillId="3" borderId="6" xfId="2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164" fontId="6" fillId="3" borderId="0" xfId="0" applyNumberFormat="1" applyFont="1" applyFill="1"/>
    <xf numFmtId="39" fontId="6" fillId="3" borderId="0" xfId="0" applyNumberFormat="1" applyFont="1" applyFill="1"/>
    <xf numFmtId="164" fontId="12" fillId="3" borderId="0" xfId="0" applyNumberFormat="1" applyFont="1" applyFill="1"/>
    <xf numFmtId="164" fontId="7" fillId="3" borderId="0" xfId="0" applyNumberFormat="1" applyFont="1" applyFill="1"/>
    <xf numFmtId="166" fontId="6" fillId="3" borderId="7" xfId="0" applyNumberFormat="1" applyFont="1" applyFill="1" applyBorder="1" applyAlignment="1">
      <alignment horizontal="center" vertical="center" wrapText="1"/>
    </xf>
    <xf numFmtId="165" fontId="6" fillId="3" borderId="0" xfId="1" applyNumberFormat="1" applyFon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1219199</xdr:colOff>
      <xdr:row>8</xdr:row>
      <xdr:rowOff>28574</xdr:rowOff>
    </xdr:from>
    <xdr:to>
      <xdr:col>3</xdr:col>
      <xdr:colOff>285749</xdr:colOff>
      <xdr:row>16</xdr:row>
      <xdr:rowOff>190498</xdr:rowOff>
    </xdr:to>
    <xdr:pic>
      <xdr:nvPicPr>
        <xdr:cNvPr id="2" name="2 Imagen" descr="Imagen relacionada">
          <a:extLst>
            <a:ext uri="{FF2B5EF4-FFF2-40B4-BE49-F238E27FC236}">
              <a16:creationId xmlns:a16="http://schemas.microsoft.com/office/drawing/2014/main" id="{80FA79C7-C35C-4A54-9E38-466EAF6D90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2574" y="1362074"/>
          <a:ext cx="1990725" cy="1885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419101</xdr:colOff>
      <xdr:row>8</xdr:row>
      <xdr:rowOff>19050</xdr:rowOff>
    </xdr:from>
    <xdr:to>
      <xdr:col>9</xdr:col>
      <xdr:colOff>466727</xdr:colOff>
      <xdr:row>17</xdr:row>
      <xdr:rowOff>47625</xdr:rowOff>
    </xdr:to>
    <xdr:pic>
      <xdr:nvPicPr>
        <xdr:cNvPr id="3" name="3 Imagen" descr="Imagen relacionada">
          <a:extLst>
            <a:ext uri="{FF2B5EF4-FFF2-40B4-BE49-F238E27FC236}">
              <a16:creationId xmlns:a16="http://schemas.microsoft.com/office/drawing/2014/main" id="{5294FB1F-E436-4C90-BC45-77C5C7CB6F72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9744076" y="1352550"/>
          <a:ext cx="1647826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2247899</xdr:colOff>
      <xdr:row>0</xdr:row>
      <xdr:rowOff>146538</xdr:rowOff>
    </xdr:from>
    <xdr:to>
      <xdr:col>4</xdr:col>
      <xdr:colOff>228598</xdr:colOff>
      <xdr:row>9</xdr:row>
      <xdr:rowOff>60813</xdr:rowOff>
    </xdr:to>
    <xdr:pic>
      <xdr:nvPicPr>
        <xdr:cNvPr id="4" name="Imagen 3" descr="C:\Users\contador\Desktop\logo politur.jpg">
          <a:extLst>
            <a:ext uri="{FF2B5EF4-FFF2-40B4-BE49-F238E27FC236}">
              <a16:creationId xmlns:a16="http://schemas.microsoft.com/office/drawing/2014/main" id="{88F52EBB-607A-4C91-87F4-1F3541356B72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8380" y="146538"/>
          <a:ext cx="1695449" cy="1628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68"/>
  <sheetViews>
    <sheetView tabSelected="1" topLeftCell="A13" zoomScale="81" zoomScaleNormal="81" workbookViewId="0">
      <selection activeCell="J166" sqref="J166"/>
    </sheetView>
  </sheetViews>
  <sheetFormatPr baseColWidth="10" defaultRowHeight="14.5" x14ac:dyDescent="0.35"/>
  <cols>
    <col min="1" max="1" width="5" customWidth="1"/>
    <col min="2" max="2" width="22.7265625" customWidth="1"/>
    <col min="3" max="3" width="21.1796875" customWidth="1"/>
    <col min="4" max="4" width="55.7265625" customWidth="1"/>
    <col min="6" max="6" width="12.453125" style="3" customWidth="1"/>
    <col min="8" max="8" width="9.54296875" customWidth="1"/>
    <col min="9" max="9" width="14.453125" customWidth="1"/>
    <col min="10" max="10" width="20.54296875" style="4" customWidth="1"/>
    <col min="11" max="11" width="13.26953125" bestFit="1" customWidth="1"/>
  </cols>
  <sheetData>
    <row r="2" spans="2:10" x14ac:dyDescent="0.35">
      <c r="B2" s="1"/>
      <c r="C2" s="1"/>
      <c r="F2"/>
      <c r="J2"/>
    </row>
    <row r="3" spans="2:10" x14ac:dyDescent="0.35">
      <c r="B3" s="1"/>
      <c r="C3" s="1"/>
      <c r="F3"/>
      <c r="J3"/>
    </row>
    <row r="4" spans="2:10" x14ac:dyDescent="0.35">
      <c r="B4" s="1"/>
      <c r="C4" s="1"/>
      <c r="F4"/>
      <c r="J4"/>
    </row>
    <row r="5" spans="2:10" x14ac:dyDescent="0.35">
      <c r="B5" s="1"/>
      <c r="C5" s="1"/>
      <c r="F5"/>
      <c r="J5"/>
    </row>
    <row r="6" spans="2:10" x14ac:dyDescent="0.35">
      <c r="B6" s="1"/>
      <c r="C6" s="1"/>
      <c r="F6"/>
      <c r="J6"/>
    </row>
    <row r="7" spans="2:10" x14ac:dyDescent="0.35">
      <c r="B7" s="1"/>
      <c r="C7" s="1"/>
      <c r="F7"/>
      <c r="J7"/>
    </row>
    <row r="8" spans="2:10" x14ac:dyDescent="0.35">
      <c r="B8" s="1"/>
      <c r="C8" s="1"/>
      <c r="F8"/>
      <c r="J8"/>
    </row>
    <row r="9" spans="2:10" x14ac:dyDescent="0.35">
      <c r="B9" s="1"/>
      <c r="C9" s="1"/>
      <c r="F9"/>
      <c r="J9"/>
    </row>
    <row r="10" spans="2:10" ht="18.5" x14ac:dyDescent="0.35">
      <c r="B10" s="48" t="s">
        <v>0</v>
      </c>
      <c r="C10" s="48"/>
      <c r="D10" s="48"/>
      <c r="E10" s="48"/>
      <c r="F10" s="48"/>
      <c r="G10" s="48"/>
      <c r="H10" s="48"/>
      <c r="I10" s="48"/>
      <c r="J10" s="48"/>
    </row>
    <row r="11" spans="2:10" ht="18.5" x14ac:dyDescent="0.35">
      <c r="B11" s="48" t="s">
        <v>1</v>
      </c>
      <c r="C11" s="48"/>
      <c r="D11" s="48"/>
      <c r="E11" s="48"/>
      <c r="F11" s="48"/>
      <c r="G11" s="48"/>
      <c r="H11" s="48"/>
      <c r="I11" s="48"/>
      <c r="J11" s="48"/>
    </row>
    <row r="12" spans="2:10" ht="18.5" x14ac:dyDescent="0.35">
      <c r="B12" s="48" t="s">
        <v>2</v>
      </c>
      <c r="C12" s="48"/>
      <c r="D12" s="48"/>
      <c r="E12" s="48"/>
      <c r="F12" s="48"/>
      <c r="G12" s="48"/>
      <c r="H12" s="48"/>
      <c r="I12" s="48"/>
      <c r="J12" s="48"/>
    </row>
    <row r="13" spans="2:10" ht="15.5" x14ac:dyDescent="0.35">
      <c r="B13" s="49" t="s">
        <v>3</v>
      </c>
      <c r="C13" s="49"/>
      <c r="D13" s="49"/>
      <c r="E13" s="49"/>
      <c r="F13" s="49"/>
      <c r="G13" s="49"/>
      <c r="H13" s="49"/>
      <c r="I13" s="49"/>
      <c r="J13" s="49"/>
    </row>
    <row r="14" spans="2:10" ht="18.5" x14ac:dyDescent="0.35">
      <c r="B14" s="48" t="s">
        <v>293</v>
      </c>
      <c r="C14" s="48"/>
      <c r="D14" s="48"/>
      <c r="E14" s="48"/>
      <c r="F14" s="48"/>
      <c r="G14" s="48"/>
      <c r="H14" s="48"/>
      <c r="I14" s="48"/>
      <c r="J14" s="48"/>
    </row>
    <row r="15" spans="2:10" x14ac:dyDescent="0.35">
      <c r="B15" s="1"/>
      <c r="C15" s="1"/>
      <c r="D15" s="47" t="s">
        <v>4</v>
      </c>
      <c r="E15" s="47"/>
      <c r="F15" s="47"/>
      <c r="G15" s="47"/>
      <c r="H15" s="47"/>
      <c r="J15"/>
    </row>
    <row r="16" spans="2:10" x14ac:dyDescent="0.35">
      <c r="B16" s="1"/>
      <c r="C16" s="1"/>
      <c r="F16"/>
      <c r="G16" s="2"/>
      <c r="J16"/>
    </row>
    <row r="18" spans="2:10" ht="15" thickBot="1" x14ac:dyDescent="0.4"/>
    <row r="19" spans="2:10" ht="15.5" x14ac:dyDescent="0.35">
      <c r="B19" s="5" t="s">
        <v>5</v>
      </c>
      <c r="C19" s="6" t="s">
        <v>6</v>
      </c>
      <c r="D19" s="6" t="s">
        <v>7</v>
      </c>
      <c r="E19" s="6" t="s">
        <v>8</v>
      </c>
      <c r="F19" s="6" t="s">
        <v>9</v>
      </c>
      <c r="G19" s="6" t="s">
        <v>10</v>
      </c>
      <c r="H19" s="6" t="s">
        <v>11</v>
      </c>
      <c r="I19" s="6" t="s">
        <v>12</v>
      </c>
      <c r="J19" s="6" t="s">
        <v>13</v>
      </c>
    </row>
    <row r="20" spans="2:10" s="7" customFormat="1" x14ac:dyDescent="0.35">
      <c r="B20" s="29">
        <v>44295</v>
      </c>
      <c r="C20" s="29">
        <v>44305</v>
      </c>
      <c r="D20" s="30" t="s">
        <v>14</v>
      </c>
      <c r="E20" s="31" t="s">
        <v>15</v>
      </c>
      <c r="F20" s="32">
        <v>295</v>
      </c>
      <c r="G20" s="33">
        <v>100</v>
      </c>
      <c r="H20" s="33">
        <v>69</v>
      </c>
      <c r="I20" s="33">
        <f>G20-H20</f>
        <v>31</v>
      </c>
      <c r="J20" s="34">
        <f>F20*I20</f>
        <v>9145</v>
      </c>
    </row>
    <row r="21" spans="2:10" s="7" customFormat="1" x14ac:dyDescent="0.35">
      <c r="B21" s="35">
        <v>44317</v>
      </c>
      <c r="C21" s="35">
        <v>44317</v>
      </c>
      <c r="D21" s="36" t="s">
        <v>16</v>
      </c>
      <c r="E21" s="31" t="s">
        <v>265</v>
      </c>
      <c r="F21" s="32">
        <v>1200</v>
      </c>
      <c r="G21" s="33">
        <v>22</v>
      </c>
      <c r="H21" s="33">
        <v>19</v>
      </c>
      <c r="I21" s="33">
        <f t="shared" ref="I21:I85" si="0">G21-H21</f>
        <v>3</v>
      </c>
      <c r="J21" s="34">
        <f t="shared" ref="J21:J85" si="1">F21*I21</f>
        <v>3600</v>
      </c>
    </row>
    <row r="22" spans="2:10" s="7" customFormat="1" x14ac:dyDescent="0.35">
      <c r="B22" s="35">
        <v>44318</v>
      </c>
      <c r="C22" s="35">
        <v>44317</v>
      </c>
      <c r="D22" s="36" t="s">
        <v>254</v>
      </c>
      <c r="E22" s="31" t="s">
        <v>17</v>
      </c>
      <c r="F22" s="32">
        <v>1500</v>
      </c>
      <c r="G22" s="33">
        <v>20</v>
      </c>
      <c r="H22" s="33">
        <v>1</v>
      </c>
      <c r="I22" s="33">
        <f t="shared" si="0"/>
        <v>19</v>
      </c>
      <c r="J22" s="34">
        <f t="shared" si="1"/>
        <v>28500</v>
      </c>
    </row>
    <row r="23" spans="2:10" s="9" customFormat="1" x14ac:dyDescent="0.35">
      <c r="B23" s="25">
        <v>44319</v>
      </c>
      <c r="C23" s="25">
        <v>44317</v>
      </c>
      <c r="D23" s="26" t="s">
        <v>18</v>
      </c>
      <c r="E23" s="27" t="s">
        <v>255</v>
      </c>
      <c r="F23" s="23">
        <v>1500</v>
      </c>
      <c r="G23" s="24">
        <v>12</v>
      </c>
      <c r="H23" s="24">
        <v>0</v>
      </c>
      <c r="I23" s="24">
        <f t="shared" si="0"/>
        <v>12</v>
      </c>
      <c r="J23" s="28">
        <f t="shared" si="1"/>
        <v>18000</v>
      </c>
    </row>
    <row r="24" spans="2:10" s="9" customFormat="1" x14ac:dyDescent="0.35">
      <c r="B24" s="25">
        <v>44317</v>
      </c>
      <c r="C24" s="25">
        <v>44317</v>
      </c>
      <c r="D24" s="26" t="s">
        <v>20</v>
      </c>
      <c r="E24" s="27" t="s">
        <v>19</v>
      </c>
      <c r="F24" s="23">
        <v>1500</v>
      </c>
      <c r="G24" s="24">
        <v>13</v>
      </c>
      <c r="H24" s="24">
        <v>0</v>
      </c>
      <c r="I24" s="24">
        <f t="shared" si="0"/>
        <v>13</v>
      </c>
      <c r="J24" s="28">
        <f t="shared" si="1"/>
        <v>19500</v>
      </c>
    </row>
    <row r="25" spans="2:10" s="9" customFormat="1" x14ac:dyDescent="0.35">
      <c r="B25" s="25">
        <v>44320</v>
      </c>
      <c r="C25" s="25">
        <v>44317</v>
      </c>
      <c r="D25" s="26" t="s">
        <v>22</v>
      </c>
      <c r="E25" s="27" t="s">
        <v>21</v>
      </c>
      <c r="F25" s="23">
        <v>1500</v>
      </c>
      <c r="G25" s="24">
        <v>14</v>
      </c>
      <c r="H25" s="24">
        <v>0</v>
      </c>
      <c r="I25" s="24">
        <f t="shared" si="0"/>
        <v>14</v>
      </c>
      <c r="J25" s="28">
        <f t="shared" si="1"/>
        <v>21000</v>
      </c>
    </row>
    <row r="26" spans="2:10" s="7" customFormat="1" x14ac:dyDescent="0.35">
      <c r="B26" s="35">
        <v>44902</v>
      </c>
      <c r="C26" s="35">
        <v>44902</v>
      </c>
      <c r="D26" s="36" t="s">
        <v>294</v>
      </c>
      <c r="E26" s="31" t="s">
        <v>296</v>
      </c>
      <c r="F26" s="32">
        <v>3000</v>
      </c>
      <c r="G26" s="33">
        <v>8</v>
      </c>
      <c r="H26" s="33">
        <v>0</v>
      </c>
      <c r="I26" s="33">
        <f t="shared" si="0"/>
        <v>8</v>
      </c>
      <c r="J26" s="34">
        <f t="shared" si="1"/>
        <v>24000</v>
      </c>
    </row>
    <row r="27" spans="2:10" s="7" customFormat="1" x14ac:dyDescent="0.35">
      <c r="B27" s="35">
        <v>44902</v>
      </c>
      <c r="C27" s="35">
        <v>44902</v>
      </c>
      <c r="D27" s="36" t="s">
        <v>295</v>
      </c>
      <c r="E27" s="31" t="s">
        <v>297</v>
      </c>
      <c r="F27" s="32">
        <v>2350</v>
      </c>
      <c r="G27" s="33">
        <v>8</v>
      </c>
      <c r="H27" s="33">
        <v>0</v>
      </c>
      <c r="I27" s="33">
        <f t="shared" si="0"/>
        <v>8</v>
      </c>
      <c r="J27" s="34">
        <f t="shared" si="1"/>
        <v>18800</v>
      </c>
    </row>
    <row r="28" spans="2:10" s="7" customFormat="1" x14ac:dyDescent="0.35">
      <c r="B28" s="35">
        <v>44321</v>
      </c>
      <c r="C28" s="35">
        <v>44317</v>
      </c>
      <c r="D28" s="36" t="s">
        <v>24</v>
      </c>
      <c r="E28" s="31" t="s">
        <v>23</v>
      </c>
      <c r="F28" s="32">
        <v>1500</v>
      </c>
      <c r="G28" s="33">
        <v>12</v>
      </c>
      <c r="H28" s="33">
        <v>10</v>
      </c>
      <c r="I28" s="33">
        <f t="shared" si="0"/>
        <v>2</v>
      </c>
      <c r="J28" s="34">
        <f t="shared" si="1"/>
        <v>3000</v>
      </c>
    </row>
    <row r="29" spans="2:10" s="7" customFormat="1" x14ac:dyDescent="0.35">
      <c r="B29" s="35">
        <v>44902</v>
      </c>
      <c r="C29" s="35">
        <v>44902</v>
      </c>
      <c r="D29" s="36" t="s">
        <v>26</v>
      </c>
      <c r="E29" s="31" t="s">
        <v>25</v>
      </c>
      <c r="F29" s="32">
        <v>99.12</v>
      </c>
      <c r="G29" s="33">
        <v>1531</v>
      </c>
      <c r="H29" s="33">
        <v>945</v>
      </c>
      <c r="I29" s="33">
        <f t="shared" si="0"/>
        <v>586</v>
      </c>
      <c r="J29" s="34">
        <f t="shared" si="1"/>
        <v>58084.32</v>
      </c>
    </row>
    <row r="30" spans="2:10" s="7" customFormat="1" x14ac:dyDescent="0.35">
      <c r="B30" s="35">
        <v>44790</v>
      </c>
      <c r="C30" s="35">
        <v>44858</v>
      </c>
      <c r="D30" s="36" t="s">
        <v>247</v>
      </c>
      <c r="E30" s="31" t="s">
        <v>27</v>
      </c>
      <c r="F30" s="32">
        <v>265.5</v>
      </c>
      <c r="G30" s="33">
        <v>70</v>
      </c>
      <c r="H30" s="33">
        <v>10</v>
      </c>
      <c r="I30" s="33">
        <f t="shared" si="0"/>
        <v>60</v>
      </c>
      <c r="J30" s="34">
        <f t="shared" si="1"/>
        <v>15930</v>
      </c>
    </row>
    <row r="31" spans="2:10" s="7" customFormat="1" x14ac:dyDescent="0.35">
      <c r="B31" s="35">
        <v>44790</v>
      </c>
      <c r="C31" s="35">
        <v>44858</v>
      </c>
      <c r="D31" s="36" t="s">
        <v>248</v>
      </c>
      <c r="E31" s="31" t="s">
        <v>29</v>
      </c>
      <c r="F31" s="32">
        <v>265.5</v>
      </c>
      <c r="G31" s="33">
        <v>70</v>
      </c>
      <c r="H31" s="33">
        <v>10</v>
      </c>
      <c r="I31" s="33">
        <f t="shared" si="0"/>
        <v>60</v>
      </c>
      <c r="J31" s="34">
        <f t="shared" si="1"/>
        <v>15930</v>
      </c>
    </row>
    <row r="32" spans="2:10" s="7" customFormat="1" x14ac:dyDescent="0.35">
      <c r="B32" s="35">
        <v>44529</v>
      </c>
      <c r="C32" s="35">
        <v>44502</v>
      </c>
      <c r="D32" s="36" t="s">
        <v>28</v>
      </c>
      <c r="E32" s="31" t="s">
        <v>31</v>
      </c>
      <c r="F32" s="32">
        <v>2500</v>
      </c>
      <c r="G32" s="33">
        <v>173</v>
      </c>
      <c r="H32" s="33">
        <v>54</v>
      </c>
      <c r="I32" s="33">
        <f t="shared" si="0"/>
        <v>119</v>
      </c>
      <c r="J32" s="34">
        <f t="shared" si="1"/>
        <v>297500</v>
      </c>
    </row>
    <row r="33" spans="2:11" s="7" customFormat="1" x14ac:dyDescent="0.35">
      <c r="B33" s="35">
        <v>43887</v>
      </c>
      <c r="C33" s="35">
        <v>43887</v>
      </c>
      <c r="D33" s="36" t="s">
        <v>30</v>
      </c>
      <c r="E33" s="31" t="s">
        <v>33</v>
      </c>
      <c r="F33" s="32">
        <v>1500</v>
      </c>
      <c r="G33" s="33">
        <v>68</v>
      </c>
      <c r="H33" s="33">
        <v>43</v>
      </c>
      <c r="I33" s="33">
        <f t="shared" si="0"/>
        <v>25</v>
      </c>
      <c r="J33" s="34">
        <f t="shared" si="1"/>
        <v>37500</v>
      </c>
    </row>
    <row r="34" spans="2:11" s="7" customFormat="1" x14ac:dyDescent="0.35">
      <c r="B34" s="37">
        <v>44802</v>
      </c>
      <c r="C34" s="38">
        <v>44811</v>
      </c>
      <c r="D34" s="36" t="s">
        <v>32</v>
      </c>
      <c r="E34" s="31" t="s">
        <v>252</v>
      </c>
      <c r="F34" s="32">
        <v>3086</v>
      </c>
      <c r="G34" s="33">
        <v>580</v>
      </c>
      <c r="H34" s="33">
        <v>560</v>
      </c>
      <c r="I34" s="33">
        <f t="shared" si="0"/>
        <v>20</v>
      </c>
      <c r="J34" s="34">
        <f t="shared" si="1"/>
        <v>61720</v>
      </c>
    </row>
    <row r="35" spans="2:11" s="7" customFormat="1" x14ac:dyDescent="0.35">
      <c r="B35" s="37">
        <v>44802</v>
      </c>
      <c r="C35" s="37">
        <v>44811</v>
      </c>
      <c r="D35" s="36" t="s">
        <v>249</v>
      </c>
      <c r="E35" s="31" t="s">
        <v>35</v>
      </c>
      <c r="F35" s="32">
        <v>3499.88</v>
      </c>
      <c r="G35" s="33">
        <v>198</v>
      </c>
      <c r="H35" s="33">
        <v>0</v>
      </c>
      <c r="I35" s="33">
        <f t="shared" si="0"/>
        <v>198</v>
      </c>
      <c r="J35" s="34">
        <f t="shared" si="1"/>
        <v>692976.24</v>
      </c>
    </row>
    <row r="36" spans="2:11" s="7" customFormat="1" x14ac:dyDescent="0.35">
      <c r="B36" s="37">
        <v>43887</v>
      </c>
      <c r="C36" s="37">
        <v>43887</v>
      </c>
      <c r="D36" s="36" t="s">
        <v>251</v>
      </c>
      <c r="E36" s="31" t="s">
        <v>250</v>
      </c>
      <c r="F36" s="32">
        <v>533</v>
      </c>
      <c r="G36" s="33">
        <v>4</v>
      </c>
      <c r="H36" s="33">
        <v>0</v>
      </c>
      <c r="I36" s="33">
        <f t="shared" si="0"/>
        <v>4</v>
      </c>
      <c r="J36" s="34">
        <f t="shared" si="1"/>
        <v>2132</v>
      </c>
    </row>
    <row r="37" spans="2:11" s="7" customFormat="1" x14ac:dyDescent="0.35">
      <c r="B37" s="35">
        <v>44916</v>
      </c>
      <c r="C37" s="35">
        <v>44916</v>
      </c>
      <c r="D37" s="36" t="s">
        <v>34</v>
      </c>
      <c r="E37" s="31" t="s">
        <v>37</v>
      </c>
      <c r="F37" s="32">
        <v>188.5</v>
      </c>
      <c r="G37" s="33">
        <v>1054</v>
      </c>
      <c r="H37" s="33">
        <v>10</v>
      </c>
      <c r="I37" s="33">
        <f t="shared" si="0"/>
        <v>1044</v>
      </c>
      <c r="J37" s="34">
        <f t="shared" si="1"/>
        <v>196794</v>
      </c>
    </row>
    <row r="38" spans="2:11" s="7" customFormat="1" x14ac:dyDescent="0.35">
      <c r="B38" s="35">
        <v>44916</v>
      </c>
      <c r="C38" s="35">
        <v>44916</v>
      </c>
      <c r="D38" s="36" t="s">
        <v>36</v>
      </c>
      <c r="E38" s="31" t="s">
        <v>39</v>
      </c>
      <c r="F38" s="32">
        <v>645</v>
      </c>
      <c r="G38" s="33">
        <v>327</v>
      </c>
      <c r="H38" s="33">
        <v>0</v>
      </c>
      <c r="I38" s="33">
        <f t="shared" si="0"/>
        <v>327</v>
      </c>
      <c r="J38" s="34">
        <f t="shared" si="1"/>
        <v>210915</v>
      </c>
    </row>
    <row r="39" spans="2:11" s="7" customFormat="1" x14ac:dyDescent="0.35">
      <c r="B39" s="35">
        <v>43533</v>
      </c>
      <c r="C39" s="35">
        <v>43533</v>
      </c>
      <c r="D39" s="36" t="s">
        <v>38</v>
      </c>
      <c r="E39" s="31" t="s">
        <v>43</v>
      </c>
      <c r="F39" s="32">
        <v>145</v>
      </c>
      <c r="G39" s="33">
        <v>177</v>
      </c>
      <c r="H39" s="33">
        <v>3</v>
      </c>
      <c r="I39" s="33">
        <f t="shared" si="0"/>
        <v>174</v>
      </c>
      <c r="J39" s="34">
        <f t="shared" si="1"/>
        <v>25230</v>
      </c>
    </row>
    <row r="40" spans="2:11" s="7" customFormat="1" x14ac:dyDescent="0.35">
      <c r="B40" s="35">
        <v>43882</v>
      </c>
      <c r="C40" s="35">
        <v>43882</v>
      </c>
      <c r="D40" s="36" t="s">
        <v>40</v>
      </c>
      <c r="E40" s="31" t="s">
        <v>45</v>
      </c>
      <c r="F40" s="32">
        <v>565</v>
      </c>
      <c r="G40" s="33">
        <v>1008</v>
      </c>
      <c r="H40" s="33">
        <v>949</v>
      </c>
      <c r="I40" s="33">
        <f t="shared" si="0"/>
        <v>59</v>
      </c>
      <c r="J40" s="34">
        <f t="shared" si="1"/>
        <v>33335</v>
      </c>
    </row>
    <row r="41" spans="2:11" s="7" customFormat="1" x14ac:dyDescent="0.35">
      <c r="B41" s="35">
        <v>44916</v>
      </c>
      <c r="C41" s="39">
        <v>44916</v>
      </c>
      <c r="D41" s="36" t="s">
        <v>41</v>
      </c>
      <c r="E41" s="31" t="s">
        <v>49</v>
      </c>
      <c r="F41" s="32">
        <v>950</v>
      </c>
      <c r="G41" s="33">
        <v>632</v>
      </c>
      <c r="H41" s="33">
        <v>218</v>
      </c>
      <c r="I41" s="33">
        <f t="shared" si="0"/>
        <v>414</v>
      </c>
      <c r="J41" s="34">
        <f t="shared" si="1"/>
        <v>393300</v>
      </c>
    </row>
    <row r="42" spans="2:11" s="7" customFormat="1" x14ac:dyDescent="0.35">
      <c r="B42" s="35">
        <v>43997</v>
      </c>
      <c r="C42" s="35">
        <v>43997</v>
      </c>
      <c r="D42" s="36" t="s">
        <v>42</v>
      </c>
      <c r="E42" s="31" t="s">
        <v>51</v>
      </c>
      <c r="F42" s="32">
        <v>265.5</v>
      </c>
      <c r="G42" s="33">
        <v>261</v>
      </c>
      <c r="H42" s="33">
        <v>206</v>
      </c>
      <c r="I42" s="33">
        <f t="shared" si="0"/>
        <v>55</v>
      </c>
      <c r="J42" s="34">
        <f t="shared" si="1"/>
        <v>14602.5</v>
      </c>
    </row>
    <row r="43" spans="2:11" s="7" customFormat="1" ht="15.5" x14ac:dyDescent="0.35">
      <c r="B43" s="35">
        <v>43997</v>
      </c>
      <c r="C43" s="35">
        <v>43997</v>
      </c>
      <c r="D43" s="36" t="s">
        <v>44</v>
      </c>
      <c r="E43" s="31" t="s">
        <v>53</v>
      </c>
      <c r="F43" s="32">
        <v>206.5</v>
      </c>
      <c r="G43" s="33">
        <v>391</v>
      </c>
      <c r="H43" s="33">
        <v>154</v>
      </c>
      <c r="I43" s="33">
        <f t="shared" si="0"/>
        <v>237</v>
      </c>
      <c r="J43" s="34">
        <f t="shared" si="1"/>
        <v>48940.5</v>
      </c>
      <c r="K43" s="40"/>
    </row>
    <row r="44" spans="2:11" s="7" customFormat="1" x14ac:dyDescent="0.35">
      <c r="B44" s="35">
        <v>44916</v>
      </c>
      <c r="C44" s="35">
        <v>44916</v>
      </c>
      <c r="D44" s="36" t="s">
        <v>46</v>
      </c>
      <c r="E44" s="31" t="s">
        <v>55</v>
      </c>
      <c r="F44" s="32">
        <v>236</v>
      </c>
      <c r="G44" s="33">
        <v>259</v>
      </c>
      <c r="H44" s="33">
        <v>4</v>
      </c>
      <c r="I44" s="33">
        <f t="shared" si="0"/>
        <v>255</v>
      </c>
      <c r="J44" s="34">
        <f t="shared" si="1"/>
        <v>60180</v>
      </c>
    </row>
    <row r="45" spans="2:11" s="7" customFormat="1" x14ac:dyDescent="0.35">
      <c r="B45" s="35">
        <v>44916</v>
      </c>
      <c r="C45" s="39">
        <v>44916</v>
      </c>
      <c r="D45" s="36" t="s">
        <v>47</v>
      </c>
      <c r="E45" s="31" t="s">
        <v>57</v>
      </c>
      <c r="F45" s="32">
        <v>236</v>
      </c>
      <c r="G45" s="33">
        <v>91</v>
      </c>
      <c r="H45" s="33">
        <v>4</v>
      </c>
      <c r="I45" s="33">
        <f t="shared" si="0"/>
        <v>87</v>
      </c>
      <c r="J45" s="34">
        <f t="shared" si="1"/>
        <v>20532</v>
      </c>
    </row>
    <row r="46" spans="2:11" s="7" customFormat="1" x14ac:dyDescent="0.35">
      <c r="B46" s="35">
        <v>44916</v>
      </c>
      <c r="C46" s="35">
        <v>44916</v>
      </c>
      <c r="D46" s="36" t="s">
        <v>48</v>
      </c>
      <c r="E46" s="31" t="s">
        <v>58</v>
      </c>
      <c r="F46" s="32">
        <v>175</v>
      </c>
      <c r="G46" s="33">
        <v>624</v>
      </c>
      <c r="H46" s="33">
        <v>5</v>
      </c>
      <c r="I46" s="33">
        <f t="shared" si="0"/>
        <v>619</v>
      </c>
      <c r="J46" s="34">
        <f t="shared" si="1"/>
        <v>108325</v>
      </c>
      <c r="K46" s="41"/>
    </row>
    <row r="47" spans="2:11" s="7" customFormat="1" x14ac:dyDescent="0.35">
      <c r="B47" s="35">
        <v>44195</v>
      </c>
      <c r="C47" s="35">
        <v>44195</v>
      </c>
      <c r="D47" s="36" t="s">
        <v>50</v>
      </c>
      <c r="E47" s="31" t="s">
        <v>256</v>
      </c>
      <c r="F47" s="32">
        <v>175</v>
      </c>
      <c r="G47" s="33">
        <v>200</v>
      </c>
      <c r="H47" s="33">
        <v>191</v>
      </c>
      <c r="I47" s="33">
        <f t="shared" si="0"/>
        <v>9</v>
      </c>
      <c r="J47" s="34">
        <f t="shared" si="1"/>
        <v>1575</v>
      </c>
    </row>
    <row r="48" spans="2:11" s="7" customFormat="1" x14ac:dyDescent="0.35">
      <c r="B48" s="35">
        <v>43901</v>
      </c>
      <c r="C48" s="35">
        <v>43901</v>
      </c>
      <c r="D48" s="36" t="s">
        <v>52</v>
      </c>
      <c r="E48" s="31" t="s">
        <v>60</v>
      </c>
      <c r="F48" s="32">
        <v>2596</v>
      </c>
      <c r="G48" s="33">
        <v>297</v>
      </c>
      <c r="H48" s="33">
        <v>212</v>
      </c>
      <c r="I48" s="33">
        <f t="shared" si="0"/>
        <v>85</v>
      </c>
      <c r="J48" s="34">
        <f t="shared" si="1"/>
        <v>220660</v>
      </c>
    </row>
    <row r="49" spans="2:11" s="7" customFormat="1" x14ac:dyDescent="0.35">
      <c r="B49" s="35">
        <v>44300</v>
      </c>
      <c r="C49" s="35">
        <v>44301</v>
      </c>
      <c r="D49" s="36" t="s">
        <v>54</v>
      </c>
      <c r="E49" s="31" t="s">
        <v>62</v>
      </c>
      <c r="F49" s="32">
        <v>250</v>
      </c>
      <c r="G49" s="33">
        <v>100</v>
      </c>
      <c r="H49" s="33">
        <v>63</v>
      </c>
      <c r="I49" s="33">
        <f t="shared" si="0"/>
        <v>37</v>
      </c>
      <c r="J49" s="34">
        <f t="shared" si="1"/>
        <v>9250</v>
      </c>
    </row>
    <row r="50" spans="2:11" s="7" customFormat="1" x14ac:dyDescent="0.35">
      <c r="B50" s="35">
        <v>44527</v>
      </c>
      <c r="C50" s="35">
        <v>44455</v>
      </c>
      <c r="D50" s="36" t="s">
        <v>56</v>
      </c>
      <c r="E50" s="31" t="s">
        <v>253</v>
      </c>
      <c r="F50" s="32">
        <v>3304</v>
      </c>
      <c r="G50" s="33">
        <v>200</v>
      </c>
      <c r="H50" s="33">
        <v>114</v>
      </c>
      <c r="I50" s="33">
        <f t="shared" si="0"/>
        <v>86</v>
      </c>
      <c r="J50" s="34">
        <f t="shared" si="1"/>
        <v>284144</v>
      </c>
      <c r="K50" s="42"/>
    </row>
    <row r="51" spans="2:11" s="7" customFormat="1" x14ac:dyDescent="0.35">
      <c r="B51" s="35">
        <v>44916</v>
      </c>
      <c r="C51" s="35">
        <v>44916</v>
      </c>
      <c r="D51" s="36" t="s">
        <v>59</v>
      </c>
      <c r="E51" s="31" t="s">
        <v>64</v>
      </c>
      <c r="F51" s="32">
        <v>200.6</v>
      </c>
      <c r="G51" s="33">
        <v>521</v>
      </c>
      <c r="H51" s="33">
        <v>40</v>
      </c>
      <c r="I51" s="33">
        <f t="shared" si="0"/>
        <v>481</v>
      </c>
      <c r="J51" s="34">
        <f t="shared" si="1"/>
        <v>96488.599999999991</v>
      </c>
    </row>
    <row r="52" spans="2:11" s="7" customFormat="1" x14ac:dyDescent="0.35">
      <c r="B52" s="35">
        <v>44295</v>
      </c>
      <c r="C52" s="35">
        <v>44305</v>
      </c>
      <c r="D52" s="36" t="s">
        <v>61</v>
      </c>
      <c r="E52" s="31" t="s">
        <v>66</v>
      </c>
      <c r="F52" s="32">
        <v>100</v>
      </c>
      <c r="G52" s="33">
        <v>107</v>
      </c>
      <c r="H52" s="33">
        <v>29</v>
      </c>
      <c r="I52" s="33">
        <f t="shared" si="0"/>
        <v>78</v>
      </c>
      <c r="J52" s="34">
        <f t="shared" si="1"/>
        <v>7800</v>
      </c>
      <c r="K52" s="42">
        <f>SUM(J20:J52)</f>
        <v>3059389.16</v>
      </c>
    </row>
    <row r="53" spans="2:11" s="7" customFormat="1" x14ac:dyDescent="0.35">
      <c r="B53" s="35">
        <v>44916</v>
      </c>
      <c r="C53" s="35">
        <v>44916</v>
      </c>
      <c r="D53" s="36" t="s">
        <v>63</v>
      </c>
      <c r="E53" s="31" t="s">
        <v>70</v>
      </c>
      <c r="F53" s="32">
        <v>710</v>
      </c>
      <c r="G53" s="33">
        <v>395</v>
      </c>
      <c r="H53" s="33">
        <v>37</v>
      </c>
      <c r="I53" s="33">
        <f t="shared" si="0"/>
        <v>358</v>
      </c>
      <c r="J53" s="34">
        <f t="shared" si="1"/>
        <v>254180</v>
      </c>
    </row>
    <row r="54" spans="2:11" s="7" customFormat="1" x14ac:dyDescent="0.35">
      <c r="B54" s="35">
        <v>44596</v>
      </c>
      <c r="C54" s="35">
        <v>44596</v>
      </c>
      <c r="D54" s="36" t="s">
        <v>65</v>
      </c>
      <c r="E54" s="31" t="s">
        <v>257</v>
      </c>
      <c r="F54" s="32">
        <v>472</v>
      </c>
      <c r="G54" s="33">
        <v>20</v>
      </c>
      <c r="H54" s="33">
        <v>17</v>
      </c>
      <c r="I54" s="33">
        <f t="shared" si="0"/>
        <v>3</v>
      </c>
      <c r="J54" s="34">
        <f t="shared" si="1"/>
        <v>1416</v>
      </c>
    </row>
    <row r="55" spans="2:11" s="7" customFormat="1" x14ac:dyDescent="0.35">
      <c r="B55" s="35">
        <v>44790</v>
      </c>
      <c r="C55" s="35">
        <v>44790</v>
      </c>
      <c r="D55" s="36" t="s">
        <v>67</v>
      </c>
      <c r="E55" s="31" t="s">
        <v>73</v>
      </c>
      <c r="F55" s="32">
        <v>837.8</v>
      </c>
      <c r="G55" s="33">
        <v>30</v>
      </c>
      <c r="H55" s="33">
        <v>13</v>
      </c>
      <c r="I55" s="33">
        <f t="shared" si="0"/>
        <v>17</v>
      </c>
      <c r="J55" s="34">
        <f t="shared" si="1"/>
        <v>14242.599999999999</v>
      </c>
    </row>
    <row r="56" spans="2:11" s="7" customFormat="1" x14ac:dyDescent="0.35">
      <c r="B56" s="35">
        <v>44790</v>
      </c>
      <c r="C56" s="35">
        <v>44790</v>
      </c>
      <c r="D56" s="36" t="s">
        <v>68</v>
      </c>
      <c r="E56" s="31" t="s">
        <v>75</v>
      </c>
      <c r="F56" s="32">
        <v>837.8</v>
      </c>
      <c r="G56" s="33">
        <v>30</v>
      </c>
      <c r="H56" s="33">
        <v>10</v>
      </c>
      <c r="I56" s="33">
        <f t="shared" si="0"/>
        <v>20</v>
      </c>
      <c r="J56" s="34">
        <f t="shared" si="1"/>
        <v>16756</v>
      </c>
    </row>
    <row r="57" spans="2:11" s="7" customFormat="1" ht="15.75" customHeight="1" x14ac:dyDescent="0.35">
      <c r="B57" s="35">
        <v>44790</v>
      </c>
      <c r="C57" s="35">
        <v>44790</v>
      </c>
      <c r="D57" s="36" t="s">
        <v>69</v>
      </c>
      <c r="E57" s="31" t="s">
        <v>82</v>
      </c>
      <c r="F57" s="32">
        <v>837.8</v>
      </c>
      <c r="G57" s="33">
        <v>40</v>
      </c>
      <c r="H57" s="33">
        <v>11</v>
      </c>
      <c r="I57" s="33">
        <f t="shared" si="0"/>
        <v>29</v>
      </c>
      <c r="J57" s="34">
        <f t="shared" si="1"/>
        <v>24296.199999999997</v>
      </c>
    </row>
    <row r="58" spans="2:11" s="7" customFormat="1" x14ac:dyDescent="0.35">
      <c r="B58" s="35">
        <v>43997</v>
      </c>
      <c r="C58" s="35">
        <v>43997</v>
      </c>
      <c r="D58" s="36" t="s">
        <v>71</v>
      </c>
      <c r="E58" s="31" t="s">
        <v>77</v>
      </c>
      <c r="F58" s="32">
        <v>542.79999999999995</v>
      </c>
      <c r="G58" s="33">
        <v>180</v>
      </c>
      <c r="H58" s="33">
        <v>159</v>
      </c>
      <c r="I58" s="33">
        <f t="shared" si="0"/>
        <v>21</v>
      </c>
      <c r="J58" s="34">
        <f t="shared" si="1"/>
        <v>11398.8</v>
      </c>
    </row>
    <row r="59" spans="2:11" s="7" customFormat="1" x14ac:dyDescent="0.35">
      <c r="B59" s="35">
        <v>44916</v>
      </c>
      <c r="C59" s="35">
        <v>44916</v>
      </c>
      <c r="D59" s="36" t="s">
        <v>72</v>
      </c>
      <c r="E59" s="31" t="s">
        <v>258</v>
      </c>
      <c r="F59" s="32">
        <v>118</v>
      </c>
      <c r="G59" s="33">
        <v>227</v>
      </c>
      <c r="H59" s="33">
        <v>7</v>
      </c>
      <c r="I59" s="33">
        <f t="shared" si="0"/>
        <v>220</v>
      </c>
      <c r="J59" s="34">
        <f t="shared" si="1"/>
        <v>25960</v>
      </c>
    </row>
    <row r="60" spans="2:11" s="7" customFormat="1" x14ac:dyDescent="0.35">
      <c r="B60" s="35">
        <v>43997</v>
      </c>
      <c r="C60" s="35">
        <v>43997</v>
      </c>
      <c r="D60" s="36" t="s">
        <v>74</v>
      </c>
      <c r="E60" s="31" t="s">
        <v>266</v>
      </c>
      <c r="F60" s="32">
        <v>85</v>
      </c>
      <c r="G60" s="33">
        <v>435</v>
      </c>
      <c r="H60" s="33">
        <v>8</v>
      </c>
      <c r="I60" s="33">
        <f t="shared" si="0"/>
        <v>427</v>
      </c>
      <c r="J60" s="34">
        <f t="shared" si="1"/>
        <v>36295</v>
      </c>
    </row>
    <row r="61" spans="2:11" s="7" customFormat="1" x14ac:dyDescent="0.35">
      <c r="B61" s="35">
        <v>44742</v>
      </c>
      <c r="C61" s="35">
        <v>44743</v>
      </c>
      <c r="D61" s="36" t="s">
        <v>76</v>
      </c>
      <c r="E61" s="31" t="s">
        <v>80</v>
      </c>
      <c r="F61" s="32">
        <v>1475</v>
      </c>
      <c r="G61" s="33">
        <v>791</v>
      </c>
      <c r="H61" s="33">
        <v>782</v>
      </c>
      <c r="I61" s="33">
        <f t="shared" si="0"/>
        <v>9</v>
      </c>
      <c r="J61" s="34">
        <f t="shared" si="1"/>
        <v>13275</v>
      </c>
    </row>
    <row r="62" spans="2:11" s="7" customFormat="1" x14ac:dyDescent="0.35">
      <c r="B62" s="35">
        <v>44916</v>
      </c>
      <c r="C62" s="35">
        <v>44916</v>
      </c>
      <c r="D62" s="36" t="s">
        <v>78</v>
      </c>
      <c r="E62" s="31" t="s">
        <v>90</v>
      </c>
      <c r="F62" s="32">
        <v>1062</v>
      </c>
      <c r="G62" s="33">
        <v>264</v>
      </c>
      <c r="H62" s="33">
        <v>9</v>
      </c>
      <c r="I62" s="33">
        <f t="shared" si="0"/>
        <v>255</v>
      </c>
      <c r="J62" s="34">
        <f t="shared" si="1"/>
        <v>270810</v>
      </c>
    </row>
    <row r="63" spans="2:11" s="7" customFormat="1" x14ac:dyDescent="0.35">
      <c r="B63" s="35">
        <v>43994</v>
      </c>
      <c r="C63" s="35">
        <v>43994</v>
      </c>
      <c r="D63" s="36" t="s">
        <v>79</v>
      </c>
      <c r="E63" s="31" t="s">
        <v>84</v>
      </c>
      <c r="F63" s="32">
        <v>650</v>
      </c>
      <c r="G63" s="33">
        <v>316</v>
      </c>
      <c r="H63" s="33">
        <v>26</v>
      </c>
      <c r="I63" s="33">
        <f t="shared" si="0"/>
        <v>290</v>
      </c>
      <c r="J63" s="34">
        <f t="shared" si="1"/>
        <v>188500</v>
      </c>
    </row>
    <row r="64" spans="2:11" s="7" customFormat="1" x14ac:dyDescent="0.35">
      <c r="B64" s="35">
        <v>44790</v>
      </c>
      <c r="C64" s="35">
        <v>44790</v>
      </c>
      <c r="D64" s="36" t="s">
        <v>81</v>
      </c>
      <c r="E64" s="31" t="s">
        <v>88</v>
      </c>
      <c r="F64" s="32">
        <v>734.55</v>
      </c>
      <c r="G64" s="33">
        <v>350</v>
      </c>
      <c r="H64" s="33">
        <v>342</v>
      </c>
      <c r="I64" s="33">
        <f t="shared" si="0"/>
        <v>8</v>
      </c>
      <c r="J64" s="34">
        <f t="shared" si="1"/>
        <v>5876.4</v>
      </c>
    </row>
    <row r="65" spans="2:11" s="7" customFormat="1" x14ac:dyDescent="0.35">
      <c r="B65" s="35">
        <v>44166</v>
      </c>
      <c r="C65" s="35">
        <v>44166</v>
      </c>
      <c r="D65" s="36" t="s">
        <v>83</v>
      </c>
      <c r="E65" s="31" t="s">
        <v>267</v>
      </c>
      <c r="F65" s="32">
        <v>1750</v>
      </c>
      <c r="G65" s="33">
        <v>1</v>
      </c>
      <c r="H65" s="33">
        <v>0</v>
      </c>
      <c r="I65" s="33">
        <f t="shared" si="0"/>
        <v>1</v>
      </c>
      <c r="J65" s="34">
        <f t="shared" si="1"/>
        <v>1750</v>
      </c>
    </row>
    <row r="66" spans="2:11" s="7" customFormat="1" x14ac:dyDescent="0.35">
      <c r="B66" s="35">
        <v>44166</v>
      </c>
      <c r="C66" s="35">
        <v>44166</v>
      </c>
      <c r="D66" s="36" t="s">
        <v>85</v>
      </c>
      <c r="E66" s="31" t="s">
        <v>268</v>
      </c>
      <c r="F66" s="32">
        <v>2100</v>
      </c>
      <c r="G66" s="33">
        <v>4</v>
      </c>
      <c r="H66" s="33">
        <v>1</v>
      </c>
      <c r="I66" s="33">
        <f t="shared" si="0"/>
        <v>3</v>
      </c>
      <c r="J66" s="34">
        <f t="shared" si="1"/>
        <v>6300</v>
      </c>
    </row>
    <row r="67" spans="2:11" s="7" customFormat="1" x14ac:dyDescent="0.35">
      <c r="B67" s="35">
        <v>44166</v>
      </c>
      <c r="C67" s="35">
        <v>44166</v>
      </c>
      <c r="D67" s="36" t="s">
        <v>86</v>
      </c>
      <c r="E67" s="31" t="s">
        <v>96</v>
      </c>
      <c r="F67" s="32">
        <v>1300</v>
      </c>
      <c r="G67" s="33">
        <v>18</v>
      </c>
      <c r="H67" s="33">
        <v>3</v>
      </c>
      <c r="I67" s="33">
        <f t="shared" si="0"/>
        <v>15</v>
      </c>
      <c r="J67" s="34">
        <f t="shared" si="1"/>
        <v>19500</v>
      </c>
    </row>
    <row r="68" spans="2:11" s="7" customFormat="1" x14ac:dyDescent="0.35">
      <c r="B68" s="35">
        <v>44166</v>
      </c>
      <c r="C68" s="35">
        <v>44166</v>
      </c>
      <c r="D68" s="36" t="s">
        <v>87</v>
      </c>
      <c r="E68" s="31" t="s">
        <v>269</v>
      </c>
      <c r="F68" s="32">
        <v>1500</v>
      </c>
      <c r="G68" s="33">
        <v>213</v>
      </c>
      <c r="H68" s="33">
        <v>72</v>
      </c>
      <c r="I68" s="33">
        <f t="shared" si="0"/>
        <v>141</v>
      </c>
      <c r="J68" s="34">
        <f t="shared" si="1"/>
        <v>211500</v>
      </c>
    </row>
    <row r="69" spans="2:11" s="7" customFormat="1" x14ac:dyDescent="0.35">
      <c r="B69" s="35">
        <v>44902</v>
      </c>
      <c r="C69" s="35">
        <v>44902</v>
      </c>
      <c r="D69" s="36" t="s">
        <v>89</v>
      </c>
      <c r="E69" s="31" t="s">
        <v>98</v>
      </c>
      <c r="F69" s="32">
        <v>2250</v>
      </c>
      <c r="G69" s="33">
        <v>365</v>
      </c>
      <c r="H69" s="33">
        <v>11</v>
      </c>
      <c r="I69" s="33">
        <f t="shared" si="0"/>
        <v>354</v>
      </c>
      <c r="J69" s="34">
        <f t="shared" si="1"/>
        <v>796500</v>
      </c>
    </row>
    <row r="70" spans="2:11" s="7" customFormat="1" x14ac:dyDescent="0.35">
      <c r="B70" s="35">
        <v>44650</v>
      </c>
      <c r="C70" s="35">
        <v>44799</v>
      </c>
      <c r="D70" s="36" t="s">
        <v>91</v>
      </c>
      <c r="E70" s="31" t="s">
        <v>101</v>
      </c>
      <c r="F70" s="32">
        <v>28.4</v>
      </c>
      <c r="G70" s="33">
        <v>71</v>
      </c>
      <c r="H70" s="33">
        <v>41</v>
      </c>
      <c r="I70" s="33">
        <f t="shared" si="0"/>
        <v>30</v>
      </c>
      <c r="J70" s="34">
        <f t="shared" si="1"/>
        <v>852</v>
      </c>
    </row>
    <row r="71" spans="2:11" s="7" customFormat="1" x14ac:dyDescent="0.35">
      <c r="B71" s="35">
        <v>44561</v>
      </c>
      <c r="C71" s="35">
        <v>44799</v>
      </c>
      <c r="D71" s="36" t="s">
        <v>92</v>
      </c>
      <c r="E71" s="31" t="s">
        <v>270</v>
      </c>
      <c r="F71" s="32">
        <v>4.34</v>
      </c>
      <c r="G71" s="33">
        <v>1200</v>
      </c>
      <c r="H71" s="33">
        <v>1080</v>
      </c>
      <c r="I71" s="33">
        <f t="shared" si="0"/>
        <v>120</v>
      </c>
      <c r="J71" s="34">
        <f t="shared" si="1"/>
        <v>520.79999999999995</v>
      </c>
    </row>
    <row r="72" spans="2:11" s="7" customFormat="1" x14ac:dyDescent="0.35">
      <c r="B72" s="35">
        <v>44799</v>
      </c>
      <c r="C72" s="35">
        <v>44799</v>
      </c>
      <c r="D72" s="36" t="s">
        <v>93</v>
      </c>
      <c r="E72" s="31" t="s">
        <v>145</v>
      </c>
      <c r="F72" s="32">
        <v>4.34</v>
      </c>
      <c r="G72" s="33">
        <v>240</v>
      </c>
      <c r="H72" s="33">
        <v>216</v>
      </c>
      <c r="I72" s="33">
        <f t="shared" si="0"/>
        <v>24</v>
      </c>
      <c r="J72" s="34">
        <f t="shared" si="1"/>
        <v>104.16</v>
      </c>
    </row>
    <row r="73" spans="2:11" s="7" customFormat="1" x14ac:dyDescent="0.35">
      <c r="B73" s="35">
        <v>44799</v>
      </c>
      <c r="C73" s="35">
        <v>44799</v>
      </c>
      <c r="D73" s="36" t="s">
        <v>94</v>
      </c>
      <c r="E73" s="31" t="s">
        <v>271</v>
      </c>
      <c r="F73" s="32">
        <v>4.34</v>
      </c>
      <c r="G73" s="33">
        <v>120</v>
      </c>
      <c r="H73" s="33">
        <v>48</v>
      </c>
      <c r="I73" s="33">
        <f t="shared" si="0"/>
        <v>72</v>
      </c>
      <c r="J73" s="34">
        <f t="shared" si="1"/>
        <v>312.48</v>
      </c>
    </row>
    <row r="74" spans="2:11" s="7" customFormat="1" x14ac:dyDescent="0.35">
      <c r="B74" s="35">
        <v>44561</v>
      </c>
      <c r="C74" s="35">
        <v>44561</v>
      </c>
      <c r="D74" s="36" t="s">
        <v>95</v>
      </c>
      <c r="E74" s="31" t="s">
        <v>104</v>
      </c>
      <c r="F74" s="32">
        <v>42</v>
      </c>
      <c r="G74" s="33">
        <v>15</v>
      </c>
      <c r="H74" s="33">
        <v>9</v>
      </c>
      <c r="I74" s="33">
        <f t="shared" si="0"/>
        <v>6</v>
      </c>
      <c r="J74" s="34">
        <f t="shared" si="1"/>
        <v>252</v>
      </c>
      <c r="K74" s="43"/>
    </row>
    <row r="75" spans="2:11" s="7" customFormat="1" x14ac:dyDescent="0.35">
      <c r="B75" s="35">
        <v>43902</v>
      </c>
      <c r="C75" s="35">
        <v>43902</v>
      </c>
      <c r="D75" s="36" t="s">
        <v>262</v>
      </c>
      <c r="E75" s="31" t="s">
        <v>106</v>
      </c>
      <c r="F75" s="32">
        <v>18.88</v>
      </c>
      <c r="G75" s="33">
        <v>181</v>
      </c>
      <c r="H75" s="33">
        <v>101</v>
      </c>
      <c r="I75" s="33">
        <f t="shared" si="0"/>
        <v>80</v>
      </c>
      <c r="J75" s="34">
        <f t="shared" si="1"/>
        <v>1510.3999999999999</v>
      </c>
    </row>
    <row r="76" spans="2:11" s="7" customFormat="1" x14ac:dyDescent="0.35">
      <c r="B76" s="35">
        <v>44799</v>
      </c>
      <c r="C76" s="35">
        <v>44799</v>
      </c>
      <c r="D76" s="36" t="s">
        <v>102</v>
      </c>
      <c r="E76" s="31" t="s">
        <v>108</v>
      </c>
      <c r="F76" s="32">
        <v>18.239999999999998</v>
      </c>
      <c r="G76" s="33">
        <v>200</v>
      </c>
      <c r="H76" s="33">
        <v>63</v>
      </c>
      <c r="I76" s="33">
        <f t="shared" si="0"/>
        <v>137</v>
      </c>
      <c r="J76" s="34">
        <f t="shared" si="1"/>
        <v>2498.8799999999997</v>
      </c>
    </row>
    <row r="77" spans="2:11" s="7" customFormat="1" x14ac:dyDescent="0.35">
      <c r="B77" s="35">
        <v>44186</v>
      </c>
      <c r="C77" s="35">
        <v>44186</v>
      </c>
      <c r="D77" s="36" t="s">
        <v>103</v>
      </c>
      <c r="E77" s="31" t="s">
        <v>111</v>
      </c>
      <c r="F77" s="32">
        <v>29</v>
      </c>
      <c r="G77" s="33">
        <v>271</v>
      </c>
      <c r="H77" s="33">
        <v>170</v>
      </c>
      <c r="I77" s="33">
        <f t="shared" si="0"/>
        <v>101</v>
      </c>
      <c r="J77" s="34">
        <f t="shared" si="1"/>
        <v>2929</v>
      </c>
    </row>
    <row r="78" spans="2:11" s="7" customFormat="1" x14ac:dyDescent="0.35">
      <c r="B78" s="35">
        <v>43902</v>
      </c>
      <c r="C78" s="35">
        <v>44799</v>
      </c>
      <c r="D78" s="36" t="s">
        <v>105</v>
      </c>
      <c r="E78" s="31" t="s">
        <v>112</v>
      </c>
      <c r="F78" s="32">
        <v>48.45</v>
      </c>
      <c r="G78" s="33">
        <v>200</v>
      </c>
      <c r="H78" s="33">
        <v>59</v>
      </c>
      <c r="I78" s="33">
        <f t="shared" si="0"/>
        <v>141</v>
      </c>
      <c r="J78" s="34">
        <f t="shared" si="1"/>
        <v>6831.4500000000007</v>
      </c>
    </row>
    <row r="79" spans="2:11" s="7" customFormat="1" x14ac:dyDescent="0.35">
      <c r="B79" s="35">
        <v>44651</v>
      </c>
      <c r="C79" s="35">
        <v>44652</v>
      </c>
      <c r="D79" s="36" t="s">
        <v>107</v>
      </c>
      <c r="E79" s="31" t="s">
        <v>114</v>
      </c>
      <c r="F79" s="32">
        <v>67</v>
      </c>
      <c r="G79" s="33">
        <v>192</v>
      </c>
      <c r="H79" s="33">
        <v>98</v>
      </c>
      <c r="I79" s="33">
        <f t="shared" si="0"/>
        <v>94</v>
      </c>
      <c r="J79" s="34">
        <f t="shared" si="1"/>
        <v>6298</v>
      </c>
    </row>
    <row r="80" spans="2:11" s="7" customFormat="1" x14ac:dyDescent="0.35">
      <c r="B80" s="35">
        <v>44799</v>
      </c>
      <c r="C80" s="35">
        <v>44799</v>
      </c>
      <c r="D80" s="36" t="s">
        <v>109</v>
      </c>
      <c r="E80" s="31" t="s">
        <v>115</v>
      </c>
      <c r="F80" s="32">
        <v>211.6</v>
      </c>
      <c r="G80" s="33">
        <v>15</v>
      </c>
      <c r="H80" s="33">
        <v>2</v>
      </c>
      <c r="I80" s="33">
        <f t="shared" si="0"/>
        <v>13</v>
      </c>
      <c r="J80" s="34">
        <f t="shared" si="1"/>
        <v>2750.7999999999997</v>
      </c>
    </row>
    <row r="81" spans="2:10" s="7" customFormat="1" x14ac:dyDescent="0.35">
      <c r="B81" s="35">
        <v>43922</v>
      </c>
      <c r="C81" s="35">
        <v>43922</v>
      </c>
      <c r="D81" s="36" t="s">
        <v>110</v>
      </c>
      <c r="E81" s="31" t="s">
        <v>272</v>
      </c>
      <c r="F81" s="32">
        <v>100</v>
      </c>
      <c r="G81" s="33">
        <v>130</v>
      </c>
      <c r="H81" s="33">
        <v>16</v>
      </c>
      <c r="I81" s="33">
        <f t="shared" si="0"/>
        <v>114</v>
      </c>
      <c r="J81" s="34">
        <f t="shared" si="1"/>
        <v>11400</v>
      </c>
    </row>
    <row r="82" spans="2:10" s="7" customFormat="1" x14ac:dyDescent="0.35">
      <c r="B82" s="35">
        <v>43670</v>
      </c>
      <c r="C82" s="35">
        <v>43670</v>
      </c>
      <c r="D82" s="36" t="s">
        <v>113</v>
      </c>
      <c r="E82" s="31" t="s">
        <v>100</v>
      </c>
      <c r="F82" s="32">
        <v>25.42</v>
      </c>
      <c r="G82" s="33">
        <v>408</v>
      </c>
      <c r="H82" s="33">
        <v>112</v>
      </c>
      <c r="I82" s="33">
        <f t="shared" si="0"/>
        <v>296</v>
      </c>
      <c r="J82" s="34">
        <f t="shared" si="1"/>
        <v>7524.3200000000006</v>
      </c>
    </row>
    <row r="83" spans="2:10" s="7" customFormat="1" x14ac:dyDescent="0.35">
      <c r="B83" s="35">
        <v>43670</v>
      </c>
      <c r="C83" s="35">
        <v>43670</v>
      </c>
      <c r="D83" s="36" t="s">
        <v>97</v>
      </c>
      <c r="E83" s="31" t="s">
        <v>273</v>
      </c>
      <c r="F83" s="32">
        <v>6.49</v>
      </c>
      <c r="G83" s="33">
        <v>70600</v>
      </c>
      <c r="H83" s="33">
        <v>66625</v>
      </c>
      <c r="I83" s="33">
        <f t="shared" si="0"/>
        <v>3975</v>
      </c>
      <c r="J83" s="34">
        <f t="shared" si="1"/>
        <v>25797.75</v>
      </c>
    </row>
    <row r="84" spans="2:10" s="7" customFormat="1" x14ac:dyDescent="0.35">
      <c r="B84" s="35">
        <v>43713</v>
      </c>
      <c r="C84" s="35">
        <v>43713</v>
      </c>
      <c r="D84" s="36" t="s">
        <v>99</v>
      </c>
      <c r="E84" s="31" t="s">
        <v>124</v>
      </c>
      <c r="F84" s="32">
        <v>2.62</v>
      </c>
      <c r="G84" s="33">
        <v>32700</v>
      </c>
      <c r="H84" s="33">
        <v>32176</v>
      </c>
      <c r="I84" s="33">
        <f t="shared" si="0"/>
        <v>524</v>
      </c>
      <c r="J84" s="34">
        <f t="shared" si="1"/>
        <v>1372.88</v>
      </c>
    </row>
    <row r="85" spans="2:10" s="7" customFormat="1" x14ac:dyDescent="0.35">
      <c r="B85" s="35" t="s">
        <v>116</v>
      </c>
      <c r="C85" s="35">
        <v>44561</v>
      </c>
      <c r="D85" s="36" t="s">
        <v>117</v>
      </c>
      <c r="E85" s="31" t="s">
        <v>126</v>
      </c>
      <c r="F85" s="32">
        <v>25.86</v>
      </c>
      <c r="G85" s="33">
        <v>700</v>
      </c>
      <c r="H85" s="33">
        <v>518</v>
      </c>
      <c r="I85" s="33">
        <f t="shared" si="0"/>
        <v>182</v>
      </c>
      <c r="J85" s="34">
        <f t="shared" si="1"/>
        <v>4706.5199999999995</v>
      </c>
    </row>
    <row r="86" spans="2:10" s="7" customFormat="1" x14ac:dyDescent="0.35">
      <c r="B86" s="35">
        <v>44561</v>
      </c>
      <c r="C86" s="35">
        <v>44561</v>
      </c>
      <c r="D86" s="36" t="s">
        <v>118</v>
      </c>
      <c r="E86" s="31" t="s">
        <v>128</v>
      </c>
      <c r="F86" s="32">
        <v>528.44000000000005</v>
      </c>
      <c r="G86" s="33">
        <v>32</v>
      </c>
      <c r="H86" s="33">
        <v>12</v>
      </c>
      <c r="I86" s="33">
        <f t="shared" ref="I86:I148" si="2">G86-H86</f>
        <v>20</v>
      </c>
      <c r="J86" s="34">
        <f t="shared" ref="J86:J148" si="3">F86*I86</f>
        <v>10568.800000000001</v>
      </c>
    </row>
    <row r="87" spans="2:10" s="7" customFormat="1" x14ac:dyDescent="0.35">
      <c r="B87" s="35">
        <v>44799</v>
      </c>
      <c r="C87" s="35">
        <v>44816</v>
      </c>
      <c r="D87" s="36" t="s">
        <v>119</v>
      </c>
      <c r="E87" s="31" t="s">
        <v>130</v>
      </c>
      <c r="F87" s="32">
        <v>22.81</v>
      </c>
      <c r="G87" s="33">
        <v>350</v>
      </c>
      <c r="H87" s="33">
        <v>73</v>
      </c>
      <c r="I87" s="33">
        <f t="shared" si="2"/>
        <v>277</v>
      </c>
      <c r="J87" s="34">
        <f t="shared" si="3"/>
        <v>6318.37</v>
      </c>
    </row>
    <row r="88" spans="2:10" s="7" customFormat="1" x14ac:dyDescent="0.35">
      <c r="B88" s="35">
        <v>44799</v>
      </c>
      <c r="C88" s="35">
        <v>44799</v>
      </c>
      <c r="D88" s="36" t="s">
        <v>120</v>
      </c>
      <c r="E88" s="31" t="s">
        <v>132</v>
      </c>
      <c r="F88" s="32">
        <v>57.02</v>
      </c>
      <c r="G88" s="33">
        <v>300</v>
      </c>
      <c r="H88" s="33">
        <v>2</v>
      </c>
      <c r="I88" s="33">
        <f t="shared" si="2"/>
        <v>298</v>
      </c>
      <c r="J88" s="34">
        <f t="shared" si="3"/>
        <v>16991.96</v>
      </c>
    </row>
    <row r="89" spans="2:10" s="7" customFormat="1" x14ac:dyDescent="0.35">
      <c r="B89" s="35">
        <v>44799</v>
      </c>
      <c r="C89" s="35">
        <v>44799</v>
      </c>
      <c r="D89" s="36" t="s">
        <v>121</v>
      </c>
      <c r="E89" s="31" t="s">
        <v>137</v>
      </c>
      <c r="F89" s="32">
        <v>73.27</v>
      </c>
      <c r="G89" s="33">
        <v>300</v>
      </c>
      <c r="H89" s="33">
        <v>0</v>
      </c>
      <c r="I89" s="33">
        <f t="shared" si="2"/>
        <v>300</v>
      </c>
      <c r="J89" s="34">
        <f t="shared" si="3"/>
        <v>21981</v>
      </c>
    </row>
    <row r="90" spans="2:10" s="7" customFormat="1" x14ac:dyDescent="0.35">
      <c r="B90" s="35">
        <v>44799</v>
      </c>
      <c r="C90" s="35">
        <v>44799</v>
      </c>
      <c r="D90" s="36" t="s">
        <v>122</v>
      </c>
      <c r="E90" s="31" t="s">
        <v>139</v>
      </c>
      <c r="F90" s="32">
        <v>84.42</v>
      </c>
      <c r="G90" s="33">
        <v>300</v>
      </c>
      <c r="H90" s="33">
        <v>11</v>
      </c>
      <c r="I90" s="33">
        <f t="shared" si="2"/>
        <v>289</v>
      </c>
      <c r="J90" s="34">
        <f t="shared" si="3"/>
        <v>24397.38</v>
      </c>
    </row>
    <row r="91" spans="2:10" s="7" customFormat="1" x14ac:dyDescent="0.35">
      <c r="B91" s="35">
        <v>43670</v>
      </c>
      <c r="C91" s="35">
        <v>44799</v>
      </c>
      <c r="D91" s="36" t="s">
        <v>123</v>
      </c>
      <c r="E91" s="31" t="s">
        <v>141</v>
      </c>
      <c r="F91" s="32">
        <v>19.27</v>
      </c>
      <c r="G91" s="33">
        <v>333</v>
      </c>
      <c r="H91" s="33">
        <v>278</v>
      </c>
      <c r="I91" s="33">
        <f t="shared" si="2"/>
        <v>55</v>
      </c>
      <c r="J91" s="34">
        <f t="shared" si="3"/>
        <v>1059.8499999999999</v>
      </c>
    </row>
    <row r="92" spans="2:10" s="7" customFormat="1" x14ac:dyDescent="0.35">
      <c r="B92" s="35">
        <v>43670</v>
      </c>
      <c r="C92" s="35">
        <v>43670</v>
      </c>
      <c r="D92" s="36" t="s">
        <v>125</v>
      </c>
      <c r="E92" s="31" t="s">
        <v>143</v>
      </c>
      <c r="F92" s="32">
        <v>37.76</v>
      </c>
      <c r="G92" s="33">
        <v>462</v>
      </c>
      <c r="H92" s="33">
        <v>392</v>
      </c>
      <c r="I92" s="33">
        <f t="shared" si="2"/>
        <v>70</v>
      </c>
      <c r="J92" s="34">
        <f t="shared" si="3"/>
        <v>2643.2</v>
      </c>
    </row>
    <row r="93" spans="2:10" s="7" customFormat="1" x14ac:dyDescent="0.35">
      <c r="B93" s="35">
        <v>43670</v>
      </c>
      <c r="C93" s="35">
        <v>44799</v>
      </c>
      <c r="D93" s="36" t="s">
        <v>127</v>
      </c>
      <c r="E93" s="31" t="s">
        <v>147</v>
      </c>
      <c r="F93" s="32">
        <v>338.9</v>
      </c>
      <c r="G93" s="33">
        <v>140</v>
      </c>
      <c r="H93" s="33">
        <v>118</v>
      </c>
      <c r="I93" s="33">
        <f t="shared" si="2"/>
        <v>22</v>
      </c>
      <c r="J93" s="34">
        <f t="shared" si="3"/>
        <v>7455.7999999999993</v>
      </c>
    </row>
    <row r="94" spans="2:10" s="7" customFormat="1" x14ac:dyDescent="0.35">
      <c r="B94" s="35">
        <v>44561</v>
      </c>
      <c r="C94" s="35">
        <v>44561</v>
      </c>
      <c r="D94" s="36" t="s">
        <v>129</v>
      </c>
      <c r="E94" s="31" t="s">
        <v>149</v>
      </c>
      <c r="F94" s="32">
        <v>10.278</v>
      </c>
      <c r="G94" s="33">
        <v>300</v>
      </c>
      <c r="H94" s="33">
        <v>145</v>
      </c>
      <c r="I94" s="33">
        <f t="shared" si="2"/>
        <v>155</v>
      </c>
      <c r="J94" s="34">
        <f t="shared" si="3"/>
        <v>1593.0900000000001</v>
      </c>
    </row>
    <row r="95" spans="2:10" s="7" customFormat="1" x14ac:dyDescent="0.35">
      <c r="B95" s="35">
        <v>44167</v>
      </c>
      <c r="C95" s="35">
        <v>44167</v>
      </c>
      <c r="D95" s="36" t="s">
        <v>131</v>
      </c>
      <c r="E95" s="31" t="s">
        <v>151</v>
      </c>
      <c r="F95" s="32">
        <v>530.41</v>
      </c>
      <c r="G95" s="33">
        <v>125</v>
      </c>
      <c r="H95" s="33">
        <v>36</v>
      </c>
      <c r="I95" s="33">
        <f t="shared" si="2"/>
        <v>89</v>
      </c>
      <c r="J95" s="34">
        <f t="shared" si="3"/>
        <v>47206.49</v>
      </c>
    </row>
    <row r="96" spans="2:10" s="7" customFormat="1" x14ac:dyDescent="0.35">
      <c r="B96" s="35">
        <v>44799</v>
      </c>
      <c r="C96" s="35">
        <v>44816</v>
      </c>
      <c r="D96" s="36" t="s">
        <v>133</v>
      </c>
      <c r="E96" s="31" t="s">
        <v>153</v>
      </c>
      <c r="F96" s="32">
        <v>662.39300000000003</v>
      </c>
      <c r="G96" s="33">
        <v>30</v>
      </c>
      <c r="H96" s="33">
        <v>5</v>
      </c>
      <c r="I96" s="33">
        <f t="shared" si="2"/>
        <v>25</v>
      </c>
      <c r="J96" s="34">
        <f t="shared" si="3"/>
        <v>16559.825000000001</v>
      </c>
    </row>
    <row r="97" spans="2:11" s="7" customFormat="1" x14ac:dyDescent="0.35">
      <c r="B97" s="35">
        <v>44799</v>
      </c>
      <c r="C97" s="35">
        <v>44816</v>
      </c>
      <c r="D97" s="36" t="s">
        <v>134</v>
      </c>
      <c r="E97" s="31" t="s">
        <v>274</v>
      </c>
      <c r="F97" s="32">
        <v>310.49874999999997</v>
      </c>
      <c r="G97" s="33">
        <v>8</v>
      </c>
      <c r="H97" s="33">
        <v>1</v>
      </c>
      <c r="I97" s="33">
        <f t="shared" si="2"/>
        <v>7</v>
      </c>
      <c r="J97" s="34">
        <f t="shared" si="3"/>
        <v>2173.49125</v>
      </c>
    </row>
    <row r="98" spans="2:11" s="7" customFormat="1" x14ac:dyDescent="0.35">
      <c r="B98" s="35">
        <v>44650</v>
      </c>
      <c r="C98" s="35">
        <v>44650</v>
      </c>
      <c r="D98" s="36" t="s">
        <v>135</v>
      </c>
      <c r="E98" s="31" t="s">
        <v>157</v>
      </c>
      <c r="F98" s="32">
        <v>26.96</v>
      </c>
      <c r="G98" s="33">
        <v>480</v>
      </c>
      <c r="H98" s="33">
        <v>22</v>
      </c>
      <c r="I98" s="33">
        <f t="shared" si="2"/>
        <v>458</v>
      </c>
      <c r="J98" s="34">
        <f t="shared" si="3"/>
        <v>12347.68</v>
      </c>
    </row>
    <row r="99" spans="2:11" s="7" customFormat="1" x14ac:dyDescent="0.35">
      <c r="B99" s="35">
        <v>44561</v>
      </c>
      <c r="C99" s="35">
        <v>44561</v>
      </c>
      <c r="D99" s="36" t="s">
        <v>136</v>
      </c>
      <c r="E99" s="31" t="s">
        <v>158</v>
      </c>
      <c r="F99" s="32">
        <v>245</v>
      </c>
      <c r="G99" s="33">
        <v>31</v>
      </c>
      <c r="H99" s="33">
        <v>7</v>
      </c>
      <c r="I99" s="33">
        <f t="shared" si="2"/>
        <v>24</v>
      </c>
      <c r="J99" s="34">
        <f t="shared" si="3"/>
        <v>5880</v>
      </c>
      <c r="K99" s="42"/>
    </row>
    <row r="100" spans="2:11" s="7" customFormat="1" x14ac:dyDescent="0.35">
      <c r="B100" s="35">
        <v>44168</v>
      </c>
      <c r="C100" s="35">
        <v>44168</v>
      </c>
      <c r="D100" s="36" t="s">
        <v>138</v>
      </c>
      <c r="E100" s="31" t="s">
        <v>161</v>
      </c>
      <c r="F100" s="32">
        <v>34.22</v>
      </c>
      <c r="G100" s="33">
        <v>461</v>
      </c>
      <c r="H100" s="33">
        <v>313</v>
      </c>
      <c r="I100" s="33">
        <f t="shared" si="2"/>
        <v>148</v>
      </c>
      <c r="J100" s="34">
        <f t="shared" si="3"/>
        <v>5064.5599999999995</v>
      </c>
    </row>
    <row r="101" spans="2:11" s="7" customFormat="1" x14ac:dyDescent="0.35">
      <c r="B101" s="35">
        <v>44168</v>
      </c>
      <c r="C101" s="35">
        <v>44168</v>
      </c>
      <c r="D101" s="36" t="s">
        <v>140</v>
      </c>
      <c r="E101" s="31" t="s">
        <v>162</v>
      </c>
      <c r="F101" s="32">
        <v>18.88</v>
      </c>
      <c r="G101" s="33">
        <v>2439</v>
      </c>
      <c r="H101" s="33">
        <v>1890</v>
      </c>
      <c r="I101" s="33">
        <f t="shared" si="2"/>
        <v>549</v>
      </c>
      <c r="J101" s="34">
        <f t="shared" si="3"/>
        <v>10365.119999999999</v>
      </c>
    </row>
    <row r="102" spans="2:11" s="7" customFormat="1" x14ac:dyDescent="0.35">
      <c r="B102" s="35">
        <v>43571</v>
      </c>
      <c r="C102" s="35">
        <v>43571</v>
      </c>
      <c r="D102" s="36" t="s">
        <v>142</v>
      </c>
      <c r="E102" s="31" t="s">
        <v>164</v>
      </c>
      <c r="F102" s="32">
        <v>17.7</v>
      </c>
      <c r="G102" s="33">
        <v>335</v>
      </c>
      <c r="H102" s="33">
        <v>158</v>
      </c>
      <c r="I102" s="33">
        <f t="shared" si="2"/>
        <v>177</v>
      </c>
      <c r="J102" s="34">
        <f t="shared" si="3"/>
        <v>3132.9</v>
      </c>
    </row>
    <row r="103" spans="2:11" s="7" customFormat="1" x14ac:dyDescent="0.35">
      <c r="B103" s="35">
        <v>44561</v>
      </c>
      <c r="C103" s="35">
        <v>44561</v>
      </c>
      <c r="D103" s="36" t="s">
        <v>144</v>
      </c>
      <c r="E103" s="31" t="s">
        <v>166</v>
      </c>
      <c r="F103" s="32">
        <v>212.4</v>
      </c>
      <c r="G103" s="33">
        <v>2400</v>
      </c>
      <c r="H103" s="33">
        <v>1030</v>
      </c>
      <c r="I103" s="33">
        <f t="shared" si="2"/>
        <v>1370</v>
      </c>
      <c r="J103" s="34">
        <f t="shared" si="3"/>
        <v>290988</v>
      </c>
    </row>
    <row r="104" spans="2:11" s="7" customFormat="1" x14ac:dyDescent="0.35">
      <c r="B104" s="35">
        <v>44561</v>
      </c>
      <c r="C104" s="35">
        <v>44561</v>
      </c>
      <c r="D104" s="36" t="s">
        <v>146</v>
      </c>
      <c r="E104" s="31" t="s">
        <v>168</v>
      </c>
      <c r="F104" s="32">
        <v>295</v>
      </c>
      <c r="G104" s="33">
        <v>1093</v>
      </c>
      <c r="H104" s="33">
        <v>67</v>
      </c>
      <c r="I104" s="33">
        <f t="shared" si="2"/>
        <v>1026</v>
      </c>
      <c r="J104" s="34">
        <f t="shared" si="3"/>
        <v>302670</v>
      </c>
    </row>
    <row r="105" spans="2:11" s="7" customFormat="1" x14ac:dyDescent="0.35">
      <c r="B105" s="35">
        <v>43902</v>
      </c>
      <c r="C105" s="35">
        <v>43902</v>
      </c>
      <c r="D105" s="36" t="s">
        <v>148</v>
      </c>
      <c r="E105" s="31" t="s">
        <v>170</v>
      </c>
      <c r="F105" s="32">
        <v>9</v>
      </c>
      <c r="G105" s="33">
        <v>615</v>
      </c>
      <c r="H105" s="33">
        <v>420</v>
      </c>
      <c r="I105" s="33">
        <f t="shared" si="2"/>
        <v>195</v>
      </c>
      <c r="J105" s="34">
        <f t="shared" si="3"/>
        <v>1755</v>
      </c>
      <c r="K105" s="42">
        <f>SUM(J53:J105)</f>
        <v>2765369.9562500003</v>
      </c>
    </row>
    <row r="106" spans="2:11" s="7" customFormat="1" ht="15" customHeight="1" x14ac:dyDescent="0.45">
      <c r="B106" s="35">
        <v>44168</v>
      </c>
      <c r="C106" s="35">
        <v>44168</v>
      </c>
      <c r="D106" s="36" t="s">
        <v>150</v>
      </c>
      <c r="E106" s="31" t="s">
        <v>172</v>
      </c>
      <c r="F106" s="32">
        <v>25</v>
      </c>
      <c r="G106" s="33">
        <v>50</v>
      </c>
      <c r="H106" s="33">
        <v>12</v>
      </c>
      <c r="I106" s="33">
        <f t="shared" si="2"/>
        <v>38</v>
      </c>
      <c r="J106" s="34">
        <f t="shared" si="3"/>
        <v>950</v>
      </c>
      <c r="K106" s="44"/>
    </row>
    <row r="107" spans="2:11" s="7" customFormat="1" x14ac:dyDescent="0.35">
      <c r="B107" s="35">
        <v>44561</v>
      </c>
      <c r="C107" s="35">
        <v>44561</v>
      </c>
      <c r="D107" s="36" t="s">
        <v>152</v>
      </c>
      <c r="E107" s="31" t="s">
        <v>174</v>
      </c>
      <c r="F107" s="32">
        <v>31.07</v>
      </c>
      <c r="G107" s="33">
        <v>30</v>
      </c>
      <c r="H107" s="33">
        <v>19</v>
      </c>
      <c r="I107" s="33">
        <f t="shared" si="2"/>
        <v>11</v>
      </c>
      <c r="J107" s="34">
        <f t="shared" si="3"/>
        <v>341.77</v>
      </c>
    </row>
    <row r="108" spans="2:11" s="7" customFormat="1" x14ac:dyDescent="0.35">
      <c r="B108" s="35">
        <v>44799</v>
      </c>
      <c r="C108" s="35">
        <v>44799</v>
      </c>
      <c r="D108" s="36" t="s">
        <v>154</v>
      </c>
      <c r="E108" s="31" t="s">
        <v>176</v>
      </c>
      <c r="F108" s="32">
        <v>987.8</v>
      </c>
      <c r="G108" s="33">
        <v>4</v>
      </c>
      <c r="H108" s="33">
        <v>0</v>
      </c>
      <c r="I108" s="33">
        <f t="shared" si="2"/>
        <v>4</v>
      </c>
      <c r="J108" s="34">
        <f t="shared" si="3"/>
        <v>3951.2</v>
      </c>
    </row>
    <row r="109" spans="2:11" s="7" customFormat="1" x14ac:dyDescent="0.35">
      <c r="B109" s="35">
        <v>44799</v>
      </c>
      <c r="C109" s="35">
        <v>44799</v>
      </c>
      <c r="D109" s="36" t="s">
        <v>155</v>
      </c>
      <c r="E109" s="31" t="s">
        <v>178</v>
      </c>
      <c r="F109" s="32">
        <v>5.26</v>
      </c>
      <c r="G109" s="33">
        <v>1300</v>
      </c>
      <c r="H109" s="33">
        <v>0</v>
      </c>
      <c r="I109" s="33">
        <f t="shared" si="2"/>
        <v>1300</v>
      </c>
      <c r="J109" s="34">
        <f t="shared" si="3"/>
        <v>6838</v>
      </c>
    </row>
    <row r="110" spans="2:11" s="7" customFormat="1" x14ac:dyDescent="0.35">
      <c r="B110" s="35">
        <v>43713</v>
      </c>
      <c r="C110" s="35">
        <v>43713</v>
      </c>
      <c r="D110" s="36" t="s">
        <v>156</v>
      </c>
      <c r="E110" s="31" t="s">
        <v>179</v>
      </c>
      <c r="F110" s="32">
        <v>3.13</v>
      </c>
      <c r="G110" s="33">
        <v>19636</v>
      </c>
      <c r="H110" s="33">
        <v>7715</v>
      </c>
      <c r="I110" s="33">
        <f t="shared" si="2"/>
        <v>11921</v>
      </c>
      <c r="J110" s="34">
        <f t="shared" si="3"/>
        <v>37312.729999999996</v>
      </c>
    </row>
    <row r="111" spans="2:11" s="7" customFormat="1" x14ac:dyDescent="0.35">
      <c r="B111" s="35">
        <v>43713</v>
      </c>
      <c r="C111" s="35">
        <v>43713</v>
      </c>
      <c r="D111" s="36" t="s">
        <v>263</v>
      </c>
      <c r="E111" s="31" t="s">
        <v>180</v>
      </c>
      <c r="F111" s="32">
        <v>7.47</v>
      </c>
      <c r="G111" s="33">
        <v>6000</v>
      </c>
      <c r="H111" s="33">
        <v>656</v>
      </c>
      <c r="I111" s="33">
        <f t="shared" si="2"/>
        <v>5344</v>
      </c>
      <c r="J111" s="34">
        <f t="shared" si="3"/>
        <v>39919.68</v>
      </c>
    </row>
    <row r="112" spans="2:11" s="7" customFormat="1" x14ac:dyDescent="0.35">
      <c r="B112" s="35">
        <v>44799</v>
      </c>
      <c r="C112" s="35">
        <v>44816</v>
      </c>
      <c r="D112" s="36" t="s">
        <v>159</v>
      </c>
      <c r="E112" s="31" t="s">
        <v>185</v>
      </c>
      <c r="F112" s="32">
        <v>4.6609999999999996</v>
      </c>
      <c r="G112" s="33">
        <v>1300</v>
      </c>
      <c r="H112" s="33">
        <v>0</v>
      </c>
      <c r="I112" s="33">
        <f t="shared" si="2"/>
        <v>1300</v>
      </c>
      <c r="J112" s="34">
        <f t="shared" si="3"/>
        <v>6059.2999999999993</v>
      </c>
    </row>
    <row r="113" spans="2:11" s="7" customFormat="1" x14ac:dyDescent="0.35">
      <c r="B113" s="35">
        <v>43571</v>
      </c>
      <c r="C113" s="35">
        <v>43571</v>
      </c>
      <c r="D113" s="36" t="s">
        <v>160</v>
      </c>
      <c r="E113" s="31" t="s">
        <v>186</v>
      </c>
      <c r="F113" s="32">
        <v>3.18</v>
      </c>
      <c r="G113" s="33">
        <v>60000</v>
      </c>
      <c r="H113" s="33">
        <v>1646</v>
      </c>
      <c r="I113" s="33">
        <f t="shared" si="2"/>
        <v>58354</v>
      </c>
      <c r="J113" s="34">
        <f t="shared" si="3"/>
        <v>185565.72</v>
      </c>
    </row>
    <row r="114" spans="2:11" s="7" customFormat="1" x14ac:dyDescent="0.35">
      <c r="B114" s="35">
        <v>44650</v>
      </c>
      <c r="C114" s="35">
        <v>44650</v>
      </c>
      <c r="D114" s="36" t="s">
        <v>163</v>
      </c>
      <c r="E114" s="31" t="s">
        <v>275</v>
      </c>
      <c r="F114" s="32">
        <v>40.46</v>
      </c>
      <c r="G114" s="33">
        <v>124</v>
      </c>
      <c r="H114" s="33">
        <v>78</v>
      </c>
      <c r="I114" s="33">
        <f t="shared" si="2"/>
        <v>46</v>
      </c>
      <c r="J114" s="34">
        <f t="shared" si="3"/>
        <v>1861.16</v>
      </c>
    </row>
    <row r="115" spans="2:11" s="7" customFormat="1" x14ac:dyDescent="0.35">
      <c r="B115" s="35">
        <v>44650</v>
      </c>
      <c r="C115" s="35">
        <v>44650</v>
      </c>
      <c r="D115" s="36" t="s">
        <v>264</v>
      </c>
      <c r="E115" s="31" t="s">
        <v>187</v>
      </c>
      <c r="F115" s="32">
        <v>775</v>
      </c>
      <c r="G115" s="33">
        <v>50</v>
      </c>
      <c r="H115" s="33">
        <v>14</v>
      </c>
      <c r="I115" s="33">
        <f t="shared" si="2"/>
        <v>36</v>
      </c>
      <c r="J115" s="34">
        <f t="shared" si="3"/>
        <v>27900</v>
      </c>
    </row>
    <row r="116" spans="2:11" s="7" customFormat="1" x14ac:dyDescent="0.35">
      <c r="B116" s="35">
        <v>44650</v>
      </c>
      <c r="C116" s="35">
        <v>44650</v>
      </c>
      <c r="D116" s="36" t="s">
        <v>165</v>
      </c>
      <c r="E116" s="31" t="s">
        <v>188</v>
      </c>
      <c r="F116" s="32">
        <v>775</v>
      </c>
      <c r="G116" s="33">
        <v>26</v>
      </c>
      <c r="H116" s="33">
        <v>10</v>
      </c>
      <c r="I116" s="33">
        <f t="shared" si="2"/>
        <v>16</v>
      </c>
      <c r="J116" s="34">
        <f t="shared" si="3"/>
        <v>12400</v>
      </c>
    </row>
    <row r="117" spans="2:11" s="7" customFormat="1" x14ac:dyDescent="0.35">
      <c r="B117" s="35">
        <v>44650</v>
      </c>
      <c r="C117" s="35">
        <v>44650</v>
      </c>
      <c r="D117" s="36" t="s">
        <v>167</v>
      </c>
      <c r="E117" s="31" t="s">
        <v>189</v>
      </c>
      <c r="F117" s="32">
        <v>775</v>
      </c>
      <c r="G117" s="33">
        <v>45</v>
      </c>
      <c r="H117" s="33">
        <v>13</v>
      </c>
      <c r="I117" s="33">
        <f t="shared" si="2"/>
        <v>32</v>
      </c>
      <c r="J117" s="34">
        <f t="shared" si="3"/>
        <v>24800</v>
      </c>
      <c r="K117" s="43"/>
    </row>
    <row r="118" spans="2:11" s="7" customFormat="1" x14ac:dyDescent="0.35">
      <c r="B118" s="35">
        <v>44650</v>
      </c>
      <c r="C118" s="35">
        <v>44650</v>
      </c>
      <c r="D118" s="36" t="s">
        <v>169</v>
      </c>
      <c r="E118" s="31" t="s">
        <v>190</v>
      </c>
      <c r="F118" s="32">
        <v>775</v>
      </c>
      <c r="G118" s="33">
        <v>25</v>
      </c>
      <c r="H118" s="33">
        <v>7</v>
      </c>
      <c r="I118" s="33">
        <f t="shared" si="2"/>
        <v>18</v>
      </c>
      <c r="J118" s="34">
        <f t="shared" si="3"/>
        <v>13950</v>
      </c>
    </row>
    <row r="119" spans="2:11" s="7" customFormat="1" x14ac:dyDescent="0.35">
      <c r="B119" s="35">
        <v>44650</v>
      </c>
      <c r="C119" s="35">
        <v>44650</v>
      </c>
      <c r="D119" s="36" t="s">
        <v>171</v>
      </c>
      <c r="E119" s="31" t="s">
        <v>191</v>
      </c>
      <c r="F119" s="32">
        <v>775</v>
      </c>
      <c r="G119" s="33">
        <v>35</v>
      </c>
      <c r="H119" s="33">
        <v>14</v>
      </c>
      <c r="I119" s="33">
        <f t="shared" si="2"/>
        <v>21</v>
      </c>
      <c r="J119" s="34">
        <f t="shared" si="3"/>
        <v>16275</v>
      </c>
    </row>
    <row r="120" spans="2:11" s="7" customFormat="1" x14ac:dyDescent="0.35">
      <c r="B120" s="35">
        <v>44650</v>
      </c>
      <c r="C120" s="35">
        <v>44650</v>
      </c>
      <c r="D120" s="36" t="s">
        <v>173</v>
      </c>
      <c r="E120" s="31" t="s">
        <v>193</v>
      </c>
      <c r="F120" s="32">
        <v>775</v>
      </c>
      <c r="G120" s="33">
        <v>35</v>
      </c>
      <c r="H120" s="33">
        <v>12</v>
      </c>
      <c r="I120" s="33">
        <f t="shared" si="2"/>
        <v>23</v>
      </c>
      <c r="J120" s="34">
        <f t="shared" si="3"/>
        <v>17825</v>
      </c>
    </row>
    <row r="121" spans="2:11" s="7" customFormat="1" x14ac:dyDescent="0.35">
      <c r="B121" s="35">
        <v>44650</v>
      </c>
      <c r="C121" s="35">
        <v>44650</v>
      </c>
      <c r="D121" s="36" t="s">
        <v>175</v>
      </c>
      <c r="E121" s="31" t="s">
        <v>195</v>
      </c>
      <c r="F121" s="32">
        <v>775</v>
      </c>
      <c r="G121" s="33">
        <v>35</v>
      </c>
      <c r="H121" s="33">
        <v>11</v>
      </c>
      <c r="I121" s="33">
        <f t="shared" si="2"/>
        <v>24</v>
      </c>
      <c r="J121" s="34">
        <f t="shared" si="3"/>
        <v>18600</v>
      </c>
    </row>
    <row r="122" spans="2:11" s="7" customFormat="1" x14ac:dyDescent="0.35">
      <c r="B122" s="35">
        <v>44650</v>
      </c>
      <c r="C122" s="35">
        <v>44650</v>
      </c>
      <c r="D122" s="36" t="s">
        <v>177</v>
      </c>
      <c r="E122" s="31" t="s">
        <v>197</v>
      </c>
      <c r="F122" s="32">
        <v>775</v>
      </c>
      <c r="G122" s="33">
        <v>50</v>
      </c>
      <c r="H122" s="33">
        <v>11</v>
      </c>
      <c r="I122" s="33">
        <f t="shared" si="2"/>
        <v>39</v>
      </c>
      <c r="J122" s="34">
        <f t="shared" si="3"/>
        <v>30225</v>
      </c>
    </row>
    <row r="123" spans="2:11" s="7" customFormat="1" x14ac:dyDescent="0.35">
      <c r="B123" s="35">
        <v>44650</v>
      </c>
      <c r="C123" s="35">
        <v>44650</v>
      </c>
      <c r="D123" s="36" t="s">
        <v>181</v>
      </c>
      <c r="E123" s="31" t="s">
        <v>200</v>
      </c>
      <c r="F123" s="32">
        <v>405.92</v>
      </c>
      <c r="G123" s="33">
        <v>70</v>
      </c>
      <c r="H123" s="33">
        <v>26</v>
      </c>
      <c r="I123" s="33">
        <f t="shared" si="2"/>
        <v>44</v>
      </c>
      <c r="J123" s="34">
        <f t="shared" si="3"/>
        <v>17860.48</v>
      </c>
    </row>
    <row r="124" spans="2:11" s="7" customFormat="1" x14ac:dyDescent="0.35">
      <c r="B124" s="35">
        <v>44650</v>
      </c>
      <c r="C124" s="35">
        <v>44650</v>
      </c>
      <c r="D124" s="36" t="s">
        <v>182</v>
      </c>
      <c r="E124" s="31" t="s">
        <v>201</v>
      </c>
      <c r="F124" s="32">
        <v>405.92</v>
      </c>
      <c r="G124" s="33">
        <v>48</v>
      </c>
      <c r="H124" s="33">
        <v>21</v>
      </c>
      <c r="I124" s="33">
        <f t="shared" si="2"/>
        <v>27</v>
      </c>
      <c r="J124" s="34">
        <f t="shared" si="3"/>
        <v>10959.84</v>
      </c>
    </row>
    <row r="125" spans="2:11" s="7" customFormat="1" x14ac:dyDescent="0.35">
      <c r="B125" s="35">
        <v>44650</v>
      </c>
      <c r="C125" s="35">
        <v>44650</v>
      </c>
      <c r="D125" s="36" t="s">
        <v>183</v>
      </c>
      <c r="E125" s="31" t="s">
        <v>203</v>
      </c>
      <c r="F125" s="32">
        <v>405.92</v>
      </c>
      <c r="G125" s="33">
        <v>48</v>
      </c>
      <c r="H125" s="33">
        <v>21</v>
      </c>
      <c r="I125" s="33">
        <f t="shared" si="2"/>
        <v>27</v>
      </c>
      <c r="J125" s="34">
        <f t="shared" si="3"/>
        <v>10959.84</v>
      </c>
    </row>
    <row r="126" spans="2:11" s="7" customFormat="1" x14ac:dyDescent="0.35">
      <c r="B126" s="35">
        <v>44650</v>
      </c>
      <c r="C126" s="35">
        <v>44650</v>
      </c>
      <c r="D126" s="36" t="s">
        <v>184</v>
      </c>
      <c r="E126" s="31" t="s">
        <v>204</v>
      </c>
      <c r="F126" s="32">
        <v>405.92</v>
      </c>
      <c r="G126" s="33">
        <v>20</v>
      </c>
      <c r="H126" s="33">
        <v>19</v>
      </c>
      <c r="I126" s="33">
        <f t="shared" si="2"/>
        <v>1</v>
      </c>
      <c r="J126" s="34">
        <f t="shared" si="3"/>
        <v>405.92</v>
      </c>
    </row>
    <row r="127" spans="2:11" s="7" customFormat="1" x14ac:dyDescent="0.35">
      <c r="B127" s="35">
        <v>44515</v>
      </c>
      <c r="C127" s="35">
        <v>44516</v>
      </c>
      <c r="D127" s="36" t="s">
        <v>192</v>
      </c>
      <c r="E127" s="31" t="s">
        <v>276</v>
      </c>
      <c r="F127" s="32">
        <v>86.59</v>
      </c>
      <c r="G127" s="33">
        <v>270</v>
      </c>
      <c r="H127" s="33">
        <v>255</v>
      </c>
      <c r="I127" s="33">
        <f t="shared" si="2"/>
        <v>15</v>
      </c>
      <c r="J127" s="34">
        <f t="shared" si="3"/>
        <v>1298.8500000000001</v>
      </c>
    </row>
    <row r="128" spans="2:11" s="7" customFormat="1" x14ac:dyDescent="0.35">
      <c r="B128" s="35">
        <v>44651</v>
      </c>
      <c r="C128" s="35">
        <v>44652</v>
      </c>
      <c r="D128" s="36" t="s">
        <v>194</v>
      </c>
      <c r="E128" s="31" t="s">
        <v>214</v>
      </c>
      <c r="F128" s="32">
        <v>181.25</v>
      </c>
      <c r="G128" s="33">
        <v>327</v>
      </c>
      <c r="H128" s="33">
        <v>296</v>
      </c>
      <c r="I128" s="33">
        <f t="shared" si="2"/>
        <v>31</v>
      </c>
      <c r="J128" s="34">
        <f t="shared" si="3"/>
        <v>5618.75</v>
      </c>
    </row>
    <row r="129" spans="2:11" s="7" customFormat="1" x14ac:dyDescent="0.35">
      <c r="B129" s="35">
        <v>44515</v>
      </c>
      <c r="C129" s="35">
        <v>44516</v>
      </c>
      <c r="D129" s="36" t="s">
        <v>196</v>
      </c>
      <c r="E129" s="31" t="s">
        <v>216</v>
      </c>
      <c r="F129" s="32">
        <v>483</v>
      </c>
      <c r="G129" s="33">
        <v>327</v>
      </c>
      <c r="H129" s="33">
        <v>323</v>
      </c>
      <c r="I129" s="33">
        <f t="shared" si="2"/>
        <v>4</v>
      </c>
      <c r="J129" s="34">
        <f t="shared" si="3"/>
        <v>1932</v>
      </c>
    </row>
    <row r="130" spans="2:11" s="7" customFormat="1" x14ac:dyDescent="0.35">
      <c r="B130" s="35">
        <v>44169</v>
      </c>
      <c r="C130" s="35">
        <v>44169</v>
      </c>
      <c r="D130" s="36" t="s">
        <v>198</v>
      </c>
      <c r="E130" s="31" t="s">
        <v>218</v>
      </c>
      <c r="F130" s="32">
        <v>24</v>
      </c>
      <c r="G130" s="33">
        <v>738</v>
      </c>
      <c r="H130" s="33">
        <v>712</v>
      </c>
      <c r="I130" s="33">
        <f t="shared" si="2"/>
        <v>26</v>
      </c>
      <c r="J130" s="34">
        <f t="shared" si="3"/>
        <v>624</v>
      </c>
    </row>
    <row r="131" spans="2:11" s="7" customFormat="1" x14ac:dyDescent="0.35">
      <c r="B131" s="35">
        <v>44651</v>
      </c>
      <c r="C131" s="35">
        <v>44652</v>
      </c>
      <c r="D131" s="36" t="s">
        <v>199</v>
      </c>
      <c r="E131" s="31" t="s">
        <v>219</v>
      </c>
      <c r="F131" s="32">
        <v>265</v>
      </c>
      <c r="G131" s="33">
        <v>315</v>
      </c>
      <c r="H131" s="33">
        <v>311</v>
      </c>
      <c r="I131" s="33">
        <f t="shared" si="2"/>
        <v>4</v>
      </c>
      <c r="J131" s="34">
        <f t="shared" si="3"/>
        <v>1060</v>
      </c>
    </row>
    <row r="132" spans="2:11" s="7" customFormat="1" x14ac:dyDescent="0.35">
      <c r="B132" s="35">
        <v>44651</v>
      </c>
      <c r="C132" s="35">
        <v>44652</v>
      </c>
      <c r="D132" s="36" t="s">
        <v>202</v>
      </c>
      <c r="E132" s="31" t="s">
        <v>222</v>
      </c>
      <c r="F132" s="32">
        <v>61.36</v>
      </c>
      <c r="G132" s="33">
        <v>661</v>
      </c>
      <c r="H132" s="33">
        <v>644</v>
      </c>
      <c r="I132" s="33">
        <f t="shared" si="2"/>
        <v>17</v>
      </c>
      <c r="J132" s="34">
        <f t="shared" si="3"/>
        <v>1043.1199999999999</v>
      </c>
    </row>
    <row r="133" spans="2:11" s="7" customFormat="1" x14ac:dyDescent="0.35">
      <c r="B133" s="35">
        <v>44166</v>
      </c>
      <c r="C133" s="35">
        <v>44166</v>
      </c>
      <c r="D133" s="36" t="s">
        <v>205</v>
      </c>
      <c r="E133" s="31" t="s">
        <v>225</v>
      </c>
      <c r="F133" s="32">
        <v>985.3</v>
      </c>
      <c r="G133" s="33">
        <v>98</v>
      </c>
      <c r="H133" s="33">
        <v>43</v>
      </c>
      <c r="I133" s="33">
        <f t="shared" si="2"/>
        <v>55</v>
      </c>
      <c r="J133" s="34">
        <f t="shared" si="3"/>
        <v>54191.5</v>
      </c>
    </row>
    <row r="134" spans="2:11" s="7" customFormat="1" x14ac:dyDescent="0.35">
      <c r="B134" s="35">
        <v>44515</v>
      </c>
      <c r="C134" s="35">
        <v>44516</v>
      </c>
      <c r="D134" s="36" t="s">
        <v>259</v>
      </c>
      <c r="E134" s="31" t="s">
        <v>227</v>
      </c>
      <c r="F134" s="32">
        <v>649</v>
      </c>
      <c r="G134" s="33">
        <v>20</v>
      </c>
      <c r="H134" s="33">
        <v>10</v>
      </c>
      <c r="I134" s="33">
        <f t="shared" si="2"/>
        <v>10</v>
      </c>
      <c r="J134" s="34">
        <f t="shared" si="3"/>
        <v>6490</v>
      </c>
    </row>
    <row r="135" spans="2:11" s="7" customFormat="1" x14ac:dyDescent="0.35">
      <c r="B135" s="35">
        <v>44515</v>
      </c>
      <c r="C135" s="35">
        <v>44516</v>
      </c>
      <c r="D135" s="36" t="s">
        <v>206</v>
      </c>
      <c r="E135" s="31" t="s">
        <v>229</v>
      </c>
      <c r="F135" s="32">
        <v>649</v>
      </c>
      <c r="G135" s="33">
        <v>20</v>
      </c>
      <c r="H135" s="33">
        <v>5</v>
      </c>
      <c r="I135" s="33">
        <f t="shared" si="2"/>
        <v>15</v>
      </c>
      <c r="J135" s="34">
        <f t="shared" si="3"/>
        <v>9735</v>
      </c>
    </row>
    <row r="136" spans="2:11" s="7" customFormat="1" x14ac:dyDescent="0.35">
      <c r="B136" s="35">
        <v>44515</v>
      </c>
      <c r="C136" s="35">
        <v>44516</v>
      </c>
      <c r="D136" s="36" t="s">
        <v>207</v>
      </c>
      <c r="E136" s="31" t="s">
        <v>231</v>
      </c>
      <c r="F136" s="32">
        <v>501.5</v>
      </c>
      <c r="G136" s="33">
        <v>50</v>
      </c>
      <c r="H136" s="33">
        <v>49</v>
      </c>
      <c r="I136" s="33">
        <f t="shared" si="2"/>
        <v>1</v>
      </c>
      <c r="J136" s="34">
        <f t="shared" si="3"/>
        <v>501.5</v>
      </c>
    </row>
    <row r="137" spans="2:11" s="7" customFormat="1" x14ac:dyDescent="0.35">
      <c r="B137" s="35">
        <v>44651</v>
      </c>
      <c r="C137" s="35">
        <v>44659</v>
      </c>
      <c r="D137" s="36" t="s">
        <v>208</v>
      </c>
      <c r="E137" s="31" t="s">
        <v>233</v>
      </c>
      <c r="F137" s="32">
        <v>147.5</v>
      </c>
      <c r="G137" s="33">
        <v>285</v>
      </c>
      <c r="H137" s="33">
        <v>263</v>
      </c>
      <c r="I137" s="33">
        <f t="shared" si="2"/>
        <v>22</v>
      </c>
      <c r="J137" s="34">
        <f t="shared" si="3"/>
        <v>3245</v>
      </c>
    </row>
    <row r="138" spans="2:11" s="7" customFormat="1" x14ac:dyDescent="0.35">
      <c r="B138" s="45">
        <v>44498</v>
      </c>
      <c r="C138" s="45">
        <v>44516</v>
      </c>
      <c r="D138" s="36" t="s">
        <v>209</v>
      </c>
      <c r="E138" s="31" t="s">
        <v>235</v>
      </c>
      <c r="F138" s="32">
        <v>215</v>
      </c>
      <c r="G138" s="33">
        <v>9</v>
      </c>
      <c r="H138" s="33">
        <v>3</v>
      </c>
      <c r="I138" s="33">
        <f t="shared" si="2"/>
        <v>6</v>
      </c>
      <c r="J138" s="34">
        <f t="shared" si="3"/>
        <v>1290</v>
      </c>
    </row>
    <row r="139" spans="2:11" s="7" customFormat="1" x14ac:dyDescent="0.35">
      <c r="B139" s="35">
        <v>44651</v>
      </c>
      <c r="C139" s="35">
        <v>44659</v>
      </c>
      <c r="D139" s="36" t="s">
        <v>210</v>
      </c>
      <c r="E139" s="31" t="s">
        <v>237</v>
      </c>
      <c r="F139" s="32">
        <v>70.8</v>
      </c>
      <c r="G139" s="33">
        <v>241</v>
      </c>
      <c r="H139" s="33">
        <v>120</v>
      </c>
      <c r="I139" s="33">
        <f t="shared" si="2"/>
        <v>121</v>
      </c>
      <c r="J139" s="34">
        <f t="shared" si="3"/>
        <v>8566.7999999999993</v>
      </c>
    </row>
    <row r="140" spans="2:11" s="7" customFormat="1" x14ac:dyDescent="0.35">
      <c r="B140" s="35">
        <v>44515</v>
      </c>
      <c r="C140" s="35">
        <v>44516</v>
      </c>
      <c r="D140" s="36" t="s">
        <v>211</v>
      </c>
      <c r="E140" s="31" t="s">
        <v>238</v>
      </c>
      <c r="F140" s="32">
        <v>243.75</v>
      </c>
      <c r="G140" s="33">
        <v>68</v>
      </c>
      <c r="H140" s="33">
        <v>49</v>
      </c>
      <c r="I140" s="33">
        <f t="shared" si="2"/>
        <v>19</v>
      </c>
      <c r="J140" s="34">
        <f t="shared" si="3"/>
        <v>4631.25</v>
      </c>
    </row>
    <row r="141" spans="2:11" s="7" customFormat="1" x14ac:dyDescent="0.35">
      <c r="B141" s="35">
        <v>44651</v>
      </c>
      <c r="C141" s="35">
        <v>44659</v>
      </c>
      <c r="D141" s="36" t="s">
        <v>212</v>
      </c>
      <c r="E141" s="31" t="s">
        <v>240</v>
      </c>
      <c r="F141" s="32">
        <v>407</v>
      </c>
      <c r="G141" s="33">
        <v>131</v>
      </c>
      <c r="H141" s="33">
        <v>119</v>
      </c>
      <c r="I141" s="33">
        <f t="shared" si="2"/>
        <v>12</v>
      </c>
      <c r="J141" s="34">
        <f t="shared" si="3"/>
        <v>4884</v>
      </c>
    </row>
    <row r="142" spans="2:11" s="7" customFormat="1" ht="15" customHeight="1" x14ac:dyDescent="0.45">
      <c r="B142" s="35">
        <v>44515</v>
      </c>
      <c r="C142" s="35">
        <v>44516</v>
      </c>
      <c r="D142" s="36" t="s">
        <v>213</v>
      </c>
      <c r="E142" s="31" t="s">
        <v>242</v>
      </c>
      <c r="F142" s="32">
        <v>241</v>
      </c>
      <c r="G142" s="33">
        <v>258</v>
      </c>
      <c r="H142" s="33">
        <v>247</v>
      </c>
      <c r="I142" s="33">
        <f t="shared" si="2"/>
        <v>11</v>
      </c>
      <c r="J142" s="34">
        <f t="shared" si="3"/>
        <v>2651</v>
      </c>
      <c r="K142" s="44"/>
    </row>
    <row r="143" spans="2:11" s="7" customFormat="1" x14ac:dyDescent="0.35">
      <c r="B143" s="35">
        <v>43571</v>
      </c>
      <c r="C143" s="35">
        <v>43571</v>
      </c>
      <c r="D143" s="36" t="s">
        <v>215</v>
      </c>
      <c r="E143" s="31" t="s">
        <v>244</v>
      </c>
      <c r="F143" s="32">
        <v>240.72</v>
      </c>
      <c r="G143" s="33">
        <v>57</v>
      </c>
      <c r="H143" s="33">
        <v>30</v>
      </c>
      <c r="I143" s="33">
        <f t="shared" si="2"/>
        <v>27</v>
      </c>
      <c r="J143" s="34">
        <f t="shared" si="3"/>
        <v>6499.44</v>
      </c>
    </row>
    <row r="144" spans="2:11" s="7" customFormat="1" x14ac:dyDescent="0.35">
      <c r="B144" s="35">
        <v>43571</v>
      </c>
      <c r="C144" s="35">
        <v>43571</v>
      </c>
      <c r="D144" s="36" t="s">
        <v>217</v>
      </c>
      <c r="E144" s="31" t="s">
        <v>277</v>
      </c>
      <c r="F144" s="32">
        <v>445</v>
      </c>
      <c r="G144" s="33">
        <v>40</v>
      </c>
      <c r="H144" s="33">
        <v>29</v>
      </c>
      <c r="I144" s="33">
        <f t="shared" si="2"/>
        <v>11</v>
      </c>
      <c r="J144" s="34">
        <f t="shared" si="3"/>
        <v>4895</v>
      </c>
    </row>
    <row r="145" spans="2:11" s="7" customFormat="1" x14ac:dyDescent="0.35">
      <c r="B145" s="35">
        <v>44515</v>
      </c>
      <c r="C145" s="35">
        <v>44516</v>
      </c>
      <c r="D145" s="36" t="s">
        <v>260</v>
      </c>
      <c r="E145" s="31" t="s">
        <v>278</v>
      </c>
      <c r="F145" s="32">
        <v>129</v>
      </c>
      <c r="G145" s="33">
        <v>50</v>
      </c>
      <c r="H145" s="33">
        <v>43</v>
      </c>
      <c r="I145" s="33">
        <f t="shared" si="2"/>
        <v>7</v>
      </c>
      <c r="J145" s="34">
        <f t="shared" si="3"/>
        <v>903</v>
      </c>
    </row>
    <row r="146" spans="2:11" s="7" customFormat="1" x14ac:dyDescent="0.35">
      <c r="B146" s="35">
        <v>44515</v>
      </c>
      <c r="C146" s="35">
        <v>44516</v>
      </c>
      <c r="D146" s="36" t="s">
        <v>220</v>
      </c>
      <c r="E146" s="31" t="s">
        <v>279</v>
      </c>
      <c r="F146" s="32">
        <v>140</v>
      </c>
      <c r="G146" s="33">
        <v>157</v>
      </c>
      <c r="H146" s="33">
        <v>75</v>
      </c>
      <c r="I146" s="33">
        <f t="shared" si="2"/>
        <v>82</v>
      </c>
      <c r="J146" s="34">
        <f t="shared" si="3"/>
        <v>11480</v>
      </c>
      <c r="K146" s="43"/>
    </row>
    <row r="147" spans="2:11" s="7" customFormat="1" x14ac:dyDescent="0.35">
      <c r="B147" s="35">
        <v>44515</v>
      </c>
      <c r="C147" s="35">
        <v>44516</v>
      </c>
      <c r="D147" s="36" t="s">
        <v>221</v>
      </c>
      <c r="E147" s="31" t="s">
        <v>280</v>
      </c>
      <c r="F147" s="32">
        <v>191.16</v>
      </c>
      <c r="G147" s="33">
        <v>410</v>
      </c>
      <c r="H147" s="33">
        <v>384</v>
      </c>
      <c r="I147" s="33">
        <f t="shared" si="2"/>
        <v>26</v>
      </c>
      <c r="J147" s="34">
        <f t="shared" si="3"/>
        <v>4970.16</v>
      </c>
      <c r="K147" s="42"/>
    </row>
    <row r="148" spans="2:11" s="7" customFormat="1" x14ac:dyDescent="0.35">
      <c r="B148" s="35">
        <v>44515</v>
      </c>
      <c r="C148" s="35">
        <v>44516</v>
      </c>
      <c r="D148" s="36" t="s">
        <v>223</v>
      </c>
      <c r="E148" s="31" t="s">
        <v>281</v>
      </c>
      <c r="F148" s="32">
        <v>120</v>
      </c>
      <c r="G148" s="33">
        <v>121</v>
      </c>
      <c r="H148" s="33">
        <v>54</v>
      </c>
      <c r="I148" s="33">
        <f t="shared" si="2"/>
        <v>67</v>
      </c>
      <c r="J148" s="34">
        <f t="shared" si="3"/>
        <v>8040</v>
      </c>
    </row>
    <row r="149" spans="2:11" s="7" customFormat="1" x14ac:dyDescent="0.35">
      <c r="B149" s="35">
        <v>44651</v>
      </c>
      <c r="C149" s="35">
        <v>44652</v>
      </c>
      <c r="D149" s="36" t="s">
        <v>224</v>
      </c>
      <c r="E149" s="31" t="s">
        <v>282</v>
      </c>
      <c r="F149" s="32">
        <v>196.25</v>
      </c>
      <c r="G149" s="36">
        <v>185</v>
      </c>
      <c r="H149" s="33">
        <v>182</v>
      </c>
      <c r="I149" s="33">
        <f t="shared" ref="I149:I159" si="4">G149-H149</f>
        <v>3</v>
      </c>
      <c r="J149" s="34">
        <f t="shared" ref="J149:J154" si="5">F149*I149</f>
        <v>588.75</v>
      </c>
    </row>
    <row r="150" spans="2:11" s="7" customFormat="1" x14ac:dyDescent="0.35">
      <c r="B150" s="35">
        <v>44515</v>
      </c>
      <c r="C150" s="35">
        <v>44516</v>
      </c>
      <c r="D150" s="36" t="s">
        <v>226</v>
      </c>
      <c r="E150" s="31" t="s">
        <v>283</v>
      </c>
      <c r="F150" s="32">
        <v>340</v>
      </c>
      <c r="G150" s="33">
        <v>20</v>
      </c>
      <c r="H150" s="33">
        <v>4</v>
      </c>
      <c r="I150" s="33">
        <f t="shared" si="4"/>
        <v>16</v>
      </c>
      <c r="J150" s="34">
        <f t="shared" si="5"/>
        <v>5440</v>
      </c>
    </row>
    <row r="151" spans="2:11" s="7" customFormat="1" x14ac:dyDescent="0.35">
      <c r="B151" s="35">
        <v>44651</v>
      </c>
      <c r="C151" s="35">
        <v>44662</v>
      </c>
      <c r="D151" s="36" t="s">
        <v>228</v>
      </c>
      <c r="E151" s="31" t="s">
        <v>284</v>
      </c>
      <c r="F151" s="32">
        <v>96.25</v>
      </c>
      <c r="G151" s="36">
        <v>677</v>
      </c>
      <c r="H151" s="33">
        <v>135</v>
      </c>
      <c r="I151" s="33">
        <f t="shared" si="4"/>
        <v>542</v>
      </c>
      <c r="J151" s="34">
        <f t="shared" si="5"/>
        <v>52167.5</v>
      </c>
    </row>
    <row r="152" spans="2:11" s="7" customFormat="1" x14ac:dyDescent="0.35">
      <c r="B152" s="35">
        <v>44515</v>
      </c>
      <c r="C152" s="35">
        <v>44511</v>
      </c>
      <c r="D152" s="36" t="s">
        <v>230</v>
      </c>
      <c r="E152" s="31" t="s">
        <v>285</v>
      </c>
      <c r="F152" s="32">
        <v>105</v>
      </c>
      <c r="G152" s="33">
        <v>62</v>
      </c>
      <c r="H152" s="33">
        <v>52</v>
      </c>
      <c r="I152" s="33">
        <f t="shared" si="4"/>
        <v>10</v>
      </c>
      <c r="J152" s="34">
        <f t="shared" si="5"/>
        <v>1050</v>
      </c>
    </row>
    <row r="153" spans="2:11" s="7" customFormat="1" x14ac:dyDescent="0.35">
      <c r="B153" s="35">
        <v>44650</v>
      </c>
      <c r="C153" s="35">
        <v>44656</v>
      </c>
      <c r="D153" s="36" t="s">
        <v>232</v>
      </c>
      <c r="E153" s="31" t="s">
        <v>286</v>
      </c>
      <c r="F153" s="32">
        <v>348.1</v>
      </c>
      <c r="G153" s="33">
        <v>250</v>
      </c>
      <c r="H153" s="33">
        <v>200</v>
      </c>
      <c r="I153" s="33">
        <f t="shared" si="4"/>
        <v>50</v>
      </c>
      <c r="J153" s="34">
        <f t="shared" si="5"/>
        <v>17405</v>
      </c>
    </row>
    <row r="154" spans="2:11" s="7" customFormat="1" x14ac:dyDescent="0.35">
      <c r="B154" s="35">
        <v>44515</v>
      </c>
      <c r="C154" s="35">
        <v>44516</v>
      </c>
      <c r="D154" s="36" t="s">
        <v>234</v>
      </c>
      <c r="E154" s="31" t="s">
        <v>287</v>
      </c>
      <c r="F154" s="32">
        <v>197.75</v>
      </c>
      <c r="G154" s="33">
        <v>156</v>
      </c>
      <c r="H154" s="33">
        <v>144</v>
      </c>
      <c r="I154" s="33">
        <f t="shared" si="4"/>
        <v>12</v>
      </c>
      <c r="J154" s="34">
        <f t="shared" si="5"/>
        <v>2373</v>
      </c>
    </row>
    <row r="155" spans="2:11" s="7" customFormat="1" x14ac:dyDescent="0.35">
      <c r="B155" s="35">
        <v>44515</v>
      </c>
      <c r="C155" s="35">
        <v>44516</v>
      </c>
      <c r="D155" s="36" t="s">
        <v>236</v>
      </c>
      <c r="E155" s="31" t="s">
        <v>288</v>
      </c>
      <c r="F155" s="32">
        <v>256.06</v>
      </c>
      <c r="G155" s="33">
        <v>80</v>
      </c>
      <c r="H155" s="33">
        <v>43</v>
      </c>
      <c r="I155" s="33">
        <f t="shared" si="4"/>
        <v>37</v>
      </c>
      <c r="J155" s="34">
        <f t="shared" ref="J155:J159" si="6">F155*I155</f>
        <v>9474.2199999999993</v>
      </c>
    </row>
    <row r="156" spans="2:11" s="7" customFormat="1" x14ac:dyDescent="0.35">
      <c r="B156" s="35">
        <v>44515</v>
      </c>
      <c r="C156" s="35">
        <v>44516</v>
      </c>
      <c r="D156" s="36" t="s">
        <v>261</v>
      </c>
      <c r="E156" s="31" t="s">
        <v>289</v>
      </c>
      <c r="F156" s="32">
        <v>184.08</v>
      </c>
      <c r="G156" s="33">
        <v>273</v>
      </c>
      <c r="H156" s="33">
        <v>90</v>
      </c>
      <c r="I156" s="33">
        <f t="shared" si="4"/>
        <v>183</v>
      </c>
      <c r="J156" s="34">
        <f t="shared" si="6"/>
        <v>33686.639999999999</v>
      </c>
    </row>
    <row r="157" spans="2:11" s="7" customFormat="1" x14ac:dyDescent="0.35">
      <c r="B157" s="35">
        <v>44650</v>
      </c>
      <c r="C157" s="35">
        <v>44656</v>
      </c>
      <c r="D157" s="36" t="s">
        <v>239</v>
      </c>
      <c r="E157" s="31" t="s">
        <v>290</v>
      </c>
      <c r="F157" s="32">
        <v>230.1</v>
      </c>
      <c r="G157" s="33">
        <v>200</v>
      </c>
      <c r="H157" s="33">
        <v>194</v>
      </c>
      <c r="I157" s="33">
        <f t="shared" si="4"/>
        <v>6</v>
      </c>
      <c r="J157" s="34">
        <f t="shared" si="6"/>
        <v>1380.6</v>
      </c>
    </row>
    <row r="158" spans="2:11" s="7" customFormat="1" x14ac:dyDescent="0.35">
      <c r="B158" s="35">
        <v>43571</v>
      </c>
      <c r="C158" s="35">
        <v>43571</v>
      </c>
      <c r="D158" s="36" t="s">
        <v>241</v>
      </c>
      <c r="E158" s="31" t="s">
        <v>291</v>
      </c>
      <c r="F158" s="32">
        <v>1782.98</v>
      </c>
      <c r="G158" s="33">
        <v>6</v>
      </c>
      <c r="H158" s="33">
        <v>5</v>
      </c>
      <c r="I158" s="33">
        <f t="shared" si="4"/>
        <v>1</v>
      </c>
      <c r="J158" s="34">
        <f t="shared" si="6"/>
        <v>1782.98</v>
      </c>
      <c r="K158" s="42">
        <f>SUM(J106:J158)</f>
        <v>754859.7</v>
      </c>
    </row>
    <row r="159" spans="2:11" s="7" customFormat="1" x14ac:dyDescent="0.35">
      <c r="B159" s="35">
        <v>43950</v>
      </c>
      <c r="C159" s="35">
        <v>43950</v>
      </c>
      <c r="D159" s="36" t="s">
        <v>243</v>
      </c>
      <c r="E159" s="31" t="s">
        <v>292</v>
      </c>
      <c r="F159" s="32">
        <v>371.7</v>
      </c>
      <c r="G159" s="33">
        <v>107</v>
      </c>
      <c r="H159" s="33">
        <v>88</v>
      </c>
      <c r="I159" s="33">
        <f t="shared" si="4"/>
        <v>19</v>
      </c>
      <c r="J159" s="34">
        <f t="shared" si="6"/>
        <v>7062.3</v>
      </c>
      <c r="K159" s="46"/>
    </row>
    <row r="160" spans="2:11" ht="19" thickBot="1" x14ac:dyDescent="0.5">
      <c r="B160" s="8"/>
      <c r="C160" s="8"/>
      <c r="D160" s="9"/>
      <c r="E160" s="9"/>
      <c r="F160" s="10"/>
      <c r="G160" s="9"/>
      <c r="H160" s="11" t="s">
        <v>245</v>
      </c>
      <c r="I160" s="12"/>
      <c r="J160" s="13">
        <f>SUM(J20:J159)</f>
        <v>6586681.116249999</v>
      </c>
      <c r="K160" s="9"/>
    </row>
    <row r="161" spans="2:11" ht="19" thickTop="1" x14ac:dyDescent="0.45">
      <c r="B161" s="8"/>
      <c r="C161" s="8"/>
      <c r="D161" s="9"/>
      <c r="E161" s="9"/>
      <c r="F161" s="10"/>
      <c r="G161" s="9"/>
      <c r="H161" s="14"/>
      <c r="I161" s="15"/>
      <c r="J161" s="16"/>
      <c r="K161" s="9"/>
    </row>
    <row r="162" spans="2:11" ht="18.5" x14ac:dyDescent="0.45">
      <c r="B162" s="8"/>
      <c r="C162" s="8"/>
      <c r="D162" s="9"/>
      <c r="E162" s="9"/>
      <c r="F162" s="10"/>
      <c r="G162" s="9"/>
      <c r="H162" s="14"/>
      <c r="I162" s="15"/>
      <c r="J162" s="16"/>
      <c r="K162" s="9"/>
    </row>
    <row r="163" spans="2:11" x14ac:dyDescent="0.35">
      <c r="B163" s="1"/>
      <c r="C163" s="1"/>
      <c r="H163" s="17"/>
      <c r="K163" s="9"/>
    </row>
    <row r="164" spans="2:11" ht="18.5" x14ac:dyDescent="0.45">
      <c r="B164" s="18" t="s">
        <v>246</v>
      </c>
      <c r="C164" s="1"/>
      <c r="H164" s="17"/>
      <c r="K164" s="9"/>
    </row>
    <row r="165" spans="2:11" ht="18.5" x14ac:dyDescent="0.45">
      <c r="B165" s="19" t="s">
        <v>298</v>
      </c>
      <c r="C165" s="1"/>
      <c r="H165" s="17"/>
      <c r="K165" s="9"/>
    </row>
    <row r="166" spans="2:11" ht="18.5" x14ac:dyDescent="0.45">
      <c r="B166" s="18" t="s">
        <v>299</v>
      </c>
      <c r="C166" s="1"/>
      <c r="F166" s="20"/>
      <c r="H166" s="21"/>
      <c r="J166" s="22"/>
      <c r="K166" s="9"/>
    </row>
    <row r="167" spans="2:11" x14ac:dyDescent="0.35">
      <c r="H167" s="17"/>
      <c r="K167" s="9"/>
    </row>
    <row r="168" spans="2:11" x14ac:dyDescent="0.35">
      <c r="H168" s="17"/>
      <c r="K168" s="9"/>
    </row>
  </sheetData>
  <mergeCells count="6">
    <mergeCell ref="D15:H15"/>
    <mergeCell ref="B10:J10"/>
    <mergeCell ref="B11:J11"/>
    <mergeCell ref="B12:J12"/>
    <mergeCell ref="B13:J13"/>
    <mergeCell ref="B14:J14"/>
  </mergeCells>
  <phoneticPr fontId="9" type="noConversion"/>
  <printOptions horizontalCentered="1"/>
  <pageMargins left="0.7" right="0.7" top="0.75" bottom="0.75" header="0.3" footer="0.3"/>
  <pageSetup scale="62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Hoja4</vt:lpstr>
      <vt:lpstr>Hoja4!Títulos_a_imprimir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Leonaldo Martinez Castillo</dc:creator>
  <cp:lastModifiedBy>ALEX</cp:lastModifiedBy>
  <cp:lastPrinted>2023-01-05T22:11:10Z</cp:lastPrinted>
  <dcterms:created xsi:type="dcterms:W3CDTF">2022-11-04T13:57:55Z</dcterms:created>
  <dcterms:modified xsi:type="dcterms:W3CDTF">2023-01-12T02:26:29Z</dcterms:modified>
</cp:coreProperties>
</file>