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Users\Presupuesto\Documents\2024\"/>
    </mc:Choice>
  </mc:AlternateContent>
  <xr:revisionPtr revIDLastSave="0" documentId="13_ncr:1_{4124631C-B99F-4598-9308-4BAE87937CE5}" xr6:coauthVersionLast="47" xr6:coauthVersionMax="47" xr10:uidLastSave="{00000000-0000-0000-0000-000000000000}"/>
  <bookViews>
    <workbookView xWindow="28680" yWindow="-120" windowWidth="29040" windowHeight="15720" xr2:uid="{00000000-000D-0000-FFFF-FFFF00000000}"/>
  </bookViews>
  <sheets>
    <sheet name="Hoja1"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2" l="1"/>
  <c r="C25" i="2" l="1"/>
  <c r="D29" i="2" l="1"/>
  <c r="I29" i="2" l="1"/>
  <c r="G30" i="2" l="1"/>
  <c r="I30" i="2" s="1"/>
  <c r="F30" i="2"/>
  <c r="E30" i="2"/>
  <c r="D30" i="2"/>
  <c r="C30" i="2"/>
  <c r="H29" i="2"/>
  <c r="I25" i="2"/>
  <c r="H30" i="2" l="1"/>
  <c r="J30" i="2" s="1"/>
</calcChain>
</file>

<file path=xl/sharedStrings.xml><?xml version="1.0" encoding="utf-8"?>
<sst xmlns="http://schemas.openxmlformats.org/spreadsheetml/2006/main" count="73" uniqueCount="73">
  <si>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</si>
  <si>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</si>
  <si>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</si>
  <si>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</si>
  <si>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</si>
  <si>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</si>
  <si>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</si>
  <si>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</si>
  <si>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</si>
  <si>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</si>
  <si>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</si>
  <si>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</si>
  <si>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</si>
  <si>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</si>
  <si>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</si>
  <si>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</si>
  <si>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</si>
  <si>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</si>
  <si>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</si>
  <si>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</si>
  <si>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</si>
  <si>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</si>
  <si>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</si>
  <si>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</si>
  <si>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</si>
  <si>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</si>
  <si>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</si>
  <si>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</si>
  <si>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</si>
  <si>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</si>
  <si>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</si>
  <si>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</si>
  <si>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</si>
  <si>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</si>
  <si>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</si>
  <si>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</si>
  <si>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</si>
  <si>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</si>
  <si>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</si>
  <si>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</si>
  <si>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</si>
  <si>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</si>
  <si>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</si>
  <si>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</si>
  <si>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</si>
  <si>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</si>
  <si>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</si>
  <si>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</si>
  <si>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</si>
  <si>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</si>
  <si>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0202-MINISTERIO DE INTERIOR Y POLICÍA</t>
  </si>
  <si>
    <t>Turistas que visitan y visitantes o residentes.</t>
  </si>
  <si>
    <t>Cantidad de zonas turísticas con servicios de seguridad turística.</t>
  </si>
  <si>
    <t>El objetivo de este programa es ofrecer seguridad, protección y salvaguardar la integridad física y los bienes del turista, visitante o residente que ingresa a nuestro país, y a las instituciones e instalaciones turísticas.</t>
  </si>
  <si>
    <t>6165 - Zonas turísticas con servicios de patrullaje preventivo / proactivo</t>
  </si>
  <si>
    <t>Cantidad de zonas con servicios de seguridad turística</t>
  </si>
  <si>
    <t>1.2.2</t>
  </si>
  <si>
    <t>Administración pública eficiente, transparente y orientada a resultados.</t>
  </si>
  <si>
    <t>Prog. 11 - Servicios de seguridad ciudadana y orden público</t>
  </si>
  <si>
    <t>6165 - Zonas turísticas con servicios de patrullaje preventivo / proactivo.</t>
  </si>
  <si>
    <t>Este producto tiene como objetivo principal, aumentar el patrullaje en los polos turísticos del país. Expandiendo la cobertura de los servicios para ser más eficaces en la seguridad, asistencias, prevención, orientación y protección a los turistas.</t>
  </si>
  <si>
    <t>0004-DIRECCIÓN CENTRAL DE POLICÍA DE TURISMO</t>
  </si>
  <si>
    <t xml:space="preserve">Reportes SIGEF (Nivel de Avance de Producto-Registro Producto Físico) </t>
  </si>
  <si>
    <t>Planificación y Desarrollo</t>
  </si>
  <si>
    <t>Imperio de la ley y seguridad ciudadana</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</si>
  <si>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</si>
  <si>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02-POLICÍA NACIONAL</t>
  </si>
  <si>
    <t>Informe de Evaluación Trimestral de las Metas Físicas-Financieras</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</si>
  <si>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</si>
  <si>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Mantener las condiciones necesarias para el libre ejercicio de los derechos de la población, a través de sistemas planificados de prevención e investigación bajo la autoridad competente para el control del crimen, el delito y las contravenciones, con la participación activa de la comunidad y que permitan salvaguardar la seguridad ciudadana en todo el territorio nacional.</t>
  </si>
  <si>
    <t>Ser reconocida como la institución líder en servicios de seguridad ciudadana, mediante una labor profesional, competente, confiable, transparente y efectiva, sustentada en el apoyo y la colaboración de la comunidad; comprometida con la constitución, para garantizar la paz y la convivencia pacífica.</t>
  </si>
  <si>
    <t>La Policía de Turismo para el primer trimestre (enero-marzo) del año 2024, ha logrado patrullar las 351 zonas turísticas (cuadrantes), con un desempeño de: 33,211 patrullajes preventivos; 30,806 motocicletas requisadas; 45 motocicletas retenidas; 105,192 vehículos requisados; 85,867 personas requisadas; 1,768 personas detenidas; con una cantidad de 626,054 asistencias brindadas a extranjeros; para una cantidad de 1,551,795 de extranjeros beneficiados en asistencias; 216,939 asistencias brindadas a dominicanos; fueron beneficiados en asistencias 1,059,937 dominicanos; también fueron asistidos 1,059,937 cruceristas; para un total de turistas beneficiados de 3,359,968.-</t>
  </si>
  <si>
    <t>La Dirección Central de Policía de Turismo tuvo una ejecución trimestral aproximada de un 17.87% del presupuesto vigente; significando esto que tuvimos una ejecución presupuestaria estimada de un 30.91% por debajo de lo programado, la causa de este desvío se debió a menor consumo de pagos respecto a lo estipulado, monto por concepto de pago de seguros de vehículos, alimentos y bebidas a la espera de completar el proceso de Licitación Pública Nacional, para más detalles le invitamos a considerar el cuadre con el detalle de lugar (archivo adjunto como evidencia).-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</si>
</sst>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9"/>
      <name val="Calibri"/>
      <family val="2"/>
    </font>
    <font>
      <i/>
      <sz val="9"/>
      <name val="Calibri"/>
      <family val="2"/>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0" fillId="0" borderId="0" xfId="0" applyProtection="1">
      <protection locked="0"/>
    </xf>
    <xf numFmtId="0" fontId="9" fillId="0" borderId="12" xfId="0" applyFont="1" applyBorder="1" applyAlignment="1">
      <alignment vertical="center"/>
    </xf>
    <xf numFmtId="0" fontId="0" fillId="0" borderId="12" xfId="0" applyBorder="1"/>
    <xf numFmtId="0" fontId="10" fillId="0" borderId="0" xfId="0" applyFont="1" applyProtection="1">
      <protection locked="0"/>
    </xf>
    <xf numFmtId="0" fontId="9" fillId="0" borderId="12" xfId="0" applyFont="1" applyBorder="1" applyAlignment="1">
      <alignment vertical="center" wrapText="1"/>
    </xf>
    <xf numFmtId="0" fontId="14" fillId="8" borderId="25" xfId="0" applyFont="1" applyFill="1" applyBorder="1" applyAlignment="1">
      <alignment horizontal="center" vertical="center" wrapText="1" readingOrder="1"/>
    </xf>
    <xf numFmtId="0" fontId="14" fillId="8" borderId="26" xfId="0" applyFont="1" applyFill="1" applyBorder="1" applyAlignment="1">
      <alignment horizontal="center" vertical="center" wrapText="1" readingOrder="1"/>
    </xf>
    <xf numFmtId="0" fontId="14" fillId="8" borderId="27" xfId="0" applyFont="1" applyFill="1" applyBorder="1" applyAlignment="1">
      <alignment horizontal="center" vertical="center" wrapText="1" readingOrder="1"/>
    </xf>
    <xf numFmtId="0" fontId="15" fillId="0" borderId="28" xfId="0" applyFont="1" applyBorder="1" applyAlignment="1" applyProtection="1">
      <alignment vertical="top" wrapText="1"/>
      <protection locked="0"/>
    </xf>
    <xf numFmtId="0" fontId="15" fillId="0" borderId="29" xfId="0" applyFont="1" applyBorder="1" applyAlignment="1" applyProtection="1">
      <alignment vertical="top" wrapText="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7" xfId="0" applyFont="1" applyFill="1" applyBorder="1" applyAlignment="1">
      <alignment vertical="top" wrapText="1"/>
    </xf>
    <xf numFmtId="0" fontId="2" fillId="0" borderId="12" xfId="0" applyFont="1" applyBorder="1"/>
    <xf numFmtId="0" fontId="20" fillId="0" borderId="0" xfId="0" applyFont="1" applyAlignment="1" applyProtection="1">
      <alignment horizontal="left" vertical="center" wrapText="1"/>
      <protection locked="0"/>
    </xf>
    <xf numFmtId="165" fontId="21" fillId="0" borderId="29" xfId="0" applyNumberFormat="1" applyFont="1" applyBorder="1" applyAlignment="1" applyProtection="1">
      <alignment horizontal="center" vertical="center" wrapText="1" readingOrder="1"/>
      <protection locked="0"/>
    </xf>
    <xf numFmtId="166" fontId="21" fillId="0" borderId="29" xfId="0" applyNumberFormat="1" applyFont="1" applyBorder="1" applyAlignment="1" applyProtection="1">
      <alignment horizontal="center" vertical="center" wrapText="1" readingOrder="1"/>
      <protection locked="0"/>
    </xf>
    <xf numFmtId="165" fontId="21" fillId="0" borderId="29" xfId="0" applyNumberFormat="1" applyFont="1" applyBorder="1" applyAlignment="1" applyProtection="1">
      <alignment horizontal="center" vertical="center" wrapText="1"/>
      <protection locked="0"/>
    </xf>
    <xf numFmtId="10" fontId="21" fillId="7" borderId="23" xfId="2" applyNumberFormat="1" applyFont="1" applyFill="1" applyBorder="1" applyAlignment="1" applyProtection="1">
      <alignment horizontal="center" vertical="center" wrapText="1" readingOrder="1"/>
      <protection locked="0"/>
    </xf>
    <xf numFmtId="167" fontId="21" fillId="7" borderId="20" xfId="0" applyNumberFormat="1" applyFont="1" applyFill="1" applyBorder="1" applyAlignment="1" applyProtection="1">
      <alignment horizontal="center" vertical="center" wrapText="1" readingOrder="1"/>
      <protection locked="0"/>
    </xf>
    <xf numFmtId="0" fontId="19" fillId="6" borderId="14" xfId="0" applyFont="1" applyFill="1" applyBorder="1" applyAlignment="1">
      <alignment horizontal="center" vertical="center" wrapText="1"/>
    </xf>
    <xf numFmtId="0" fontId="19" fillId="6" borderId="14" xfId="0" applyFont="1" applyFill="1" applyBorder="1" applyAlignment="1">
      <alignment horizontal="center" vertical="center"/>
    </xf>
    <xf numFmtId="165" fontId="22" fillId="0" borderId="23" xfId="0" applyNumberFormat="1" applyFont="1" applyBorder="1" applyAlignment="1" applyProtection="1">
      <alignment horizontal="center" vertical="center" wrapText="1" readingOrder="1"/>
      <protection locked="0"/>
    </xf>
    <xf numFmtId="165" fontId="22" fillId="0" borderId="23" xfId="0" applyNumberFormat="1" applyFont="1" applyBorder="1" applyAlignment="1" applyProtection="1">
      <alignment horizontal="center" vertical="center" wrapText="1"/>
      <protection locked="0"/>
    </xf>
    <xf numFmtId="10" fontId="22" fillId="7" borderId="23" xfId="2" applyNumberFormat="1" applyFont="1" applyFill="1" applyBorder="1" applyAlignment="1" applyProtection="1">
      <alignment horizontal="center" vertical="center" wrapText="1" readingOrder="1"/>
      <protection locked="0"/>
    </xf>
    <xf numFmtId="167" fontId="22" fillId="7" borderId="20" xfId="0" applyNumberFormat="1" applyFont="1" applyFill="1" applyBorder="1" applyAlignment="1" applyProtection="1">
      <alignment horizontal="center" vertical="center" wrapText="1" readingOrder="1"/>
      <protection locked="0"/>
    </xf>
    <xf numFmtId="0" fontId="10" fillId="0" borderId="31" xfId="0" applyFont="1" applyBorder="1" applyProtection="1">
      <protection locked="0"/>
    </xf>
    <xf numFmtId="0" fontId="17" fillId="0" borderId="0" xfId="0" applyFont="1" applyAlignment="1">
      <alignment horizontal="left" vertical="center" wrapText="1"/>
    </xf>
    <xf numFmtId="43" fontId="0" fillId="0" borderId="0" xfId="1" applyFont="1"/>
    <xf numFmtId="43" fontId="0" fillId="0" borderId="0" xfId="0" applyNumberFormat="1"/>
    <xf numFmtId="10" fontId="0" fillId="0" borderId="0" xfId="2" applyNumberFormat="1" applyFont="1"/>
    <xf numFmtId="39" fontId="0" fillId="0" borderId="0" xfId="0" applyNumberFormat="1"/>
    <xf numFmtId="164" fontId="6" fillId="0" borderId="38" xfId="0" applyNumberFormat="1" applyFont="1" applyBorder="1" applyAlignment="1">
      <alignment horizontal="center" vertical="center" wrapText="1"/>
    </xf>
    <xf numFmtId="0" fontId="5" fillId="2" borderId="39" xfId="0" applyFont="1" applyFill="1" applyBorder="1" applyAlignment="1">
      <alignment horizontal="center" vertical="center" wrapText="1"/>
    </xf>
    <xf numFmtId="0" fontId="6" fillId="0" borderId="40" xfId="0" applyFont="1" applyBorder="1" applyAlignment="1">
      <alignment horizontal="center" vertical="center" wrapText="1"/>
    </xf>
    <xf numFmtId="166" fontId="0" fillId="0" borderId="0" xfId="0" applyNumberFormat="1"/>
    <xf numFmtId="0" fontId="22" fillId="0" borderId="19"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166" fontId="22" fillId="0" borderId="23" xfId="0" applyNumberFormat="1" applyFont="1" applyBorder="1" applyAlignment="1" applyProtection="1">
      <alignment horizontal="right" vertical="center" wrapText="1" readingOrder="1"/>
      <protection locked="0"/>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20" fillId="0" borderId="30"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0" fillId="0" borderId="37" xfId="0" applyFont="1" applyBorder="1" applyAlignment="1" applyProtection="1">
      <alignment horizontal="center"/>
      <protection locked="0"/>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0" fillId="0" borderId="0" xfId="0" applyFont="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12" fillId="6" borderId="18" xfId="0" applyFont="1" applyFill="1" applyBorder="1" applyAlignment="1">
      <alignment horizontal="center" vertical="center" wrapText="1" readingOrder="1"/>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12" fillId="6" borderId="33" xfId="0" applyFont="1" applyFill="1" applyBorder="1" applyAlignment="1">
      <alignment horizontal="center" vertical="center" wrapText="1" readingOrder="1"/>
    </xf>
    <xf numFmtId="0" fontId="12" fillId="6" borderId="21" xfId="0" applyFont="1" applyFill="1" applyBorder="1" applyAlignment="1">
      <alignment horizontal="center" vertical="center" wrapText="1" readingOrder="1"/>
    </xf>
    <xf numFmtId="43" fontId="10" fillId="0" borderId="22" xfId="1" applyFont="1" applyFill="1" applyBorder="1" applyAlignment="1" applyProtection="1">
      <alignment horizontal="center" vertical="center" wrapText="1" readingOrder="1"/>
      <protection locked="0"/>
    </xf>
    <xf numFmtId="43" fontId="10" fillId="0" borderId="23" xfId="1" applyFont="1" applyFill="1" applyBorder="1" applyAlignment="1" applyProtection="1">
      <alignment horizontal="center" vertical="center" wrapText="1" readingOrder="1"/>
      <protection locked="0"/>
    </xf>
    <xf numFmtId="43" fontId="10" fillId="0" borderId="20" xfId="1" applyFont="1" applyFill="1" applyBorder="1" applyAlignment="1" applyProtection="1">
      <alignment horizontal="center" vertical="center" wrapText="1" readingOrder="1"/>
      <protection locked="0"/>
    </xf>
    <xf numFmtId="43" fontId="10" fillId="0" borderId="33" xfId="1" applyFont="1" applyFill="1" applyBorder="1" applyAlignment="1" applyProtection="1">
      <alignment horizontal="center" vertical="center" wrapText="1" readingOrder="1"/>
      <protection locked="0"/>
    </xf>
    <xf numFmtId="43" fontId="10" fillId="0" borderId="19" xfId="1" applyFont="1" applyFill="1" applyBorder="1" applyAlignment="1" applyProtection="1">
      <alignment horizontal="center" vertical="center" wrapText="1" readingOrder="1"/>
      <protection locked="0"/>
    </xf>
    <xf numFmtId="10" fontId="10" fillId="7" borderId="23" xfId="2" applyNumberFormat="1" applyFont="1" applyFill="1" applyBorder="1" applyAlignment="1" applyProtection="1">
      <alignment horizontal="center" vertical="center" wrapText="1" readingOrder="1"/>
    </xf>
    <xf numFmtId="10" fontId="10" fillId="7" borderId="24" xfId="2" applyNumberFormat="1" applyFont="1" applyFill="1" applyBorder="1" applyAlignment="1" applyProtection="1">
      <alignment horizontal="center" vertical="center" wrapText="1" readingOrder="1"/>
    </xf>
    <xf numFmtId="0" fontId="13" fillId="8" borderId="23" xfId="0" applyFont="1" applyFill="1" applyBorder="1" applyAlignment="1">
      <alignment horizontal="center" vertical="center" wrapText="1" readingOrder="1"/>
    </xf>
    <xf numFmtId="0" fontId="10" fillId="6" borderId="23" xfId="0" applyFont="1" applyFill="1" applyBorder="1" applyAlignment="1">
      <alignment vertical="top" wrapText="1"/>
    </xf>
    <xf numFmtId="0" fontId="10" fillId="6" borderId="24" xfId="0" applyFont="1" applyFill="1" applyBorder="1" applyAlignment="1">
      <alignment vertical="top" wrapText="1"/>
    </xf>
    <xf numFmtId="0" fontId="20" fillId="0" borderId="14"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19" fillId="6" borderId="14" xfId="0" applyFont="1" applyFill="1" applyBorder="1" applyAlignment="1">
      <alignment horizontal="left" vertical="center" wrapText="1"/>
    </xf>
    <xf numFmtId="0" fontId="19" fillId="6" borderId="15" xfId="0" applyFont="1" applyFill="1" applyBorder="1" applyAlignment="1">
      <alignment horizontal="left" vertical="center" wrapText="1"/>
    </xf>
    <xf numFmtId="0" fontId="19" fillId="6" borderId="16" xfId="0" applyFont="1" applyFill="1" applyBorder="1" applyAlignment="1">
      <alignment horizontal="left" vertical="center" wrapText="1"/>
    </xf>
    <xf numFmtId="0" fontId="19" fillId="6" borderId="17" xfId="0" applyFont="1" applyFill="1" applyBorder="1" applyAlignment="1">
      <alignment horizontal="left" vertical="center" wrapText="1"/>
    </xf>
    <xf numFmtId="49" fontId="19" fillId="0" borderId="14" xfId="0" quotePrefix="1" applyNumberFormat="1" applyFont="1" applyBorder="1" applyAlignment="1" applyProtection="1">
      <alignment horizontal="left" vertical="center" wrapText="1"/>
      <protection locked="0"/>
    </xf>
    <xf numFmtId="49" fontId="19" fillId="0" borderId="15" xfId="0" quotePrefix="1" applyNumberFormat="1" applyFont="1" applyBorder="1" applyAlignment="1" applyProtection="1">
      <alignment horizontal="left" vertical="center" wrapText="1"/>
      <protection locked="0"/>
    </xf>
    <xf numFmtId="49" fontId="19" fillId="0" borderId="16"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19707</xdr:rowOff>
    </xdr:from>
    <xdr:ext cx="1322070" cy="781471"/>
    <xdr:pic>
      <xdr:nvPicPr>
        <xdr:cNvPr id="2" name="Imagen 1">
          <a:extLst>
            <a:ext uri="{FF2B5EF4-FFF2-40B4-BE49-F238E27FC236}">
              <a16:creationId xmlns:a16="http://schemas.microsoft.com/office/drawing/2014/main" id="{EF60BBDF-C2D2-4DA8-944E-55679BFB6445}"/>
            </a:ext>
          </a:extLst>
        </xdr:cNvPr>
        <xdr:cNvPicPr>
          <a:picLocks noChangeAspect="1"/>
        </xdr:cNvPicPr>
      </xdr:nvPicPr>
      <xdr:blipFill>
        <a:blip xmlns:r="http://schemas.openxmlformats.org/officeDocument/2006/relationships" r:embed="rId1"/>
        <a:stretch>
          <a:fillRect/>
        </a:stretch>
      </xdr:blipFill>
      <xdr:spPr>
        <a:xfrm>
          <a:off x="99061" y="19707"/>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D983E3-AA8D-44D9-9285-AE3C98664AAE}" name="Tabla13" displayName="Tabla13" ref="A28:J30" totalsRowShown="0" headerRowDxfId="14" dataDxfId="12" headerRowBorderDxfId="13" tableBorderDxfId="11" totalsRowBorderDxfId="10">
  <tableColumns count="10">
    <tableColumn id="1" xr3:uid="{563F9509-CD15-447C-9C7C-F5262A0A9ADF}" name="Producto" dataDxfId="9"/>
    <tableColumn id="2" xr3:uid="{2505FC20-3162-46A9-8BCA-413009111308}" name="Indicador" dataDxfId="8"/>
    <tableColumn id="3" xr3:uid="{7D5609C3-1779-43C6-98FF-58AD96D49A7D}" name="Física_x000a_(A)" dataDxfId="7">
      <calculatedColumnFormula>351*4</calculatedColumnFormula>
    </tableColumn>
    <tableColumn id="4" xr3:uid="{96E46718-6585-4584-B7E4-D5A3573D4549}" name="Financiera_x000a_(B)" dataDxfId="6">
      <calculatedColumnFormula>+A25</calculatedColumnFormula>
    </tableColumn>
    <tableColumn id="9" xr3:uid="{517151DC-758D-460E-BD4F-77B9D1ACD01F}" name="Física_x000a_(C)" dataDxfId="5"/>
    <tableColumn id="10" xr3:uid="{77CC519B-68A3-4AB2-BAB6-D61D463F1ECB}" name="Financiera_x000a_(D)" dataDxfId="4"/>
    <tableColumn id="5" xr3:uid="{CA6EF5DF-A274-4085-9937-5702ADA1CF56}" name="Física _x000a_(E)" dataDxfId="3"/>
    <tableColumn id="6" xr3:uid="{63681715-6E30-4963-9427-8AE4EB754AF2}" name="Financiera _x000a_ (F)" dataDxfId="2"/>
    <tableColumn id="7" xr3:uid="{F16D98D5-4863-4840-8D01-7B8E54163D6B}" name="Física _x000a_(%)_x000a_ G=E/C" dataDxfId="1">
      <calculatedColumnFormula>IF(G29&gt;0,G29/C29,0)</calculatedColumnFormula>
    </tableColumn>
    <tableColumn id="8" xr3:uid="{37EA03FF-3B45-4FC8-9855-1D54647F248A}"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E0F3-5DFC-4E0D-94BA-7C96364E6D4D}">
  <sheetPr>
    <pageSetUpPr fitToPage="1"/>
  </sheetPr>
  <dimension ref="A1:L45"/>
  <sheetViews>
    <sheetView tabSelected="1" topLeftCell="A34" zoomScale="144" zoomScaleNormal="144" workbookViewId="0">
      <selection activeCell="E43" sqref="E43"/>
    </sheetView>
  </sheetViews>
  <sheetFormatPr baseColWidth="10" defaultRowHeight="15" x14ac:dyDescent="0.25"/>
  <cols>
    <col min="1" max="1" width="23" style="4" customWidth="1"/>
    <col min="2" max="10" width="12.7109375" style="4" customWidth="1"/>
    <col min="11" max="11" width="11.42578125" style="4"/>
    <col min="12" max="12" width="15.5703125" bestFit="1" customWidth="1"/>
  </cols>
  <sheetData>
    <row r="1" spans="1:11" ht="21.75" thickBot="1" x14ac:dyDescent="0.3">
      <c r="A1" s="12"/>
      <c r="B1" s="84" t="s">
        <v>67</v>
      </c>
      <c r="C1" s="85"/>
      <c r="D1" s="85"/>
      <c r="E1" s="85"/>
      <c r="F1" s="85"/>
      <c r="G1" s="85"/>
      <c r="H1" s="85"/>
      <c r="I1" s="85"/>
      <c r="J1" s="86"/>
      <c r="K1" s="1"/>
    </row>
    <row r="2" spans="1:11" ht="21.75" thickBot="1" x14ac:dyDescent="0.3">
      <c r="A2" s="13"/>
      <c r="B2" s="87" t="s">
        <v>0</v>
      </c>
      <c r="C2" s="88"/>
      <c r="D2" s="89" t="s">
        <v>1</v>
      </c>
      <c r="E2" s="90"/>
      <c r="F2" s="90"/>
      <c r="G2" s="90"/>
      <c r="H2" s="91"/>
      <c r="I2" s="35" t="s">
        <v>2</v>
      </c>
      <c r="J2" s="35" t="s">
        <v>3</v>
      </c>
      <c r="K2" s="1"/>
    </row>
    <row r="3" spans="1:11" ht="21.75" thickBot="1" x14ac:dyDescent="0.3">
      <c r="A3" s="14"/>
      <c r="B3" s="92" t="s">
        <v>4</v>
      </c>
      <c r="C3" s="93"/>
      <c r="D3" s="94" t="s">
        <v>62</v>
      </c>
      <c r="E3" s="95"/>
      <c r="F3" s="95"/>
      <c r="G3" s="95"/>
      <c r="H3" s="96"/>
      <c r="I3" s="34">
        <v>44918</v>
      </c>
      <c r="J3" s="36">
        <v>1</v>
      </c>
      <c r="K3" s="1"/>
    </row>
    <row r="4" spans="1:11" x14ac:dyDescent="0.25">
      <c r="A4" s="97"/>
      <c r="B4" s="98"/>
      <c r="C4" s="98"/>
      <c r="D4" s="99"/>
      <c r="E4" s="99"/>
      <c r="F4" s="99"/>
      <c r="G4" s="99"/>
      <c r="H4" s="99"/>
      <c r="I4" s="98"/>
      <c r="J4" s="100"/>
      <c r="K4" s="1"/>
    </row>
    <row r="5" spans="1:11" ht="3" customHeight="1" x14ac:dyDescent="0.25">
      <c r="A5" s="101"/>
      <c r="B5" s="102"/>
      <c r="C5" s="102"/>
      <c r="D5" s="102"/>
      <c r="E5" s="102"/>
      <c r="F5" s="102"/>
      <c r="G5" s="102"/>
      <c r="H5" s="102"/>
      <c r="I5" s="102"/>
      <c r="J5" s="103"/>
      <c r="K5" s="1"/>
    </row>
    <row r="6" spans="1:11" ht="15.75" x14ac:dyDescent="0.25">
      <c r="A6" s="56" t="s">
        <v>5</v>
      </c>
      <c r="B6" s="57"/>
      <c r="C6" s="57"/>
      <c r="D6" s="57"/>
      <c r="E6" s="57"/>
      <c r="F6" s="57"/>
      <c r="G6" s="57"/>
      <c r="H6" s="57"/>
      <c r="I6" s="57"/>
      <c r="J6" s="58"/>
      <c r="K6" s="1"/>
    </row>
    <row r="7" spans="1:11" ht="15.75" x14ac:dyDescent="0.25">
      <c r="A7" s="49" t="s">
        <v>6</v>
      </c>
      <c r="B7" s="50"/>
      <c r="C7" s="50"/>
      <c r="D7" s="50"/>
      <c r="E7" s="50"/>
      <c r="F7" s="50"/>
      <c r="G7" s="50"/>
      <c r="H7" s="50"/>
      <c r="I7" s="50"/>
      <c r="J7" s="51"/>
      <c r="K7" s="1"/>
    </row>
    <row r="8" spans="1:11" x14ac:dyDescent="0.25">
      <c r="A8" s="2" t="s">
        <v>7</v>
      </c>
      <c r="B8" s="81" t="s">
        <v>50</v>
      </c>
      <c r="C8" s="82"/>
      <c r="D8" s="82"/>
      <c r="E8" s="82"/>
      <c r="F8" s="82"/>
      <c r="G8" s="82"/>
      <c r="H8" s="82"/>
      <c r="I8" s="82"/>
      <c r="J8" s="83"/>
      <c r="K8" s="1"/>
    </row>
    <row r="9" spans="1:11" ht="15" customHeight="1" x14ac:dyDescent="0.25">
      <c r="A9" s="15" t="s">
        <v>36</v>
      </c>
      <c r="B9" s="81" t="s">
        <v>66</v>
      </c>
      <c r="C9" s="82"/>
      <c r="D9" s="82"/>
      <c r="E9" s="82"/>
      <c r="F9" s="82"/>
      <c r="G9" s="82"/>
      <c r="H9" s="82"/>
      <c r="I9" s="82"/>
      <c r="J9" s="83"/>
      <c r="K9" s="1"/>
    </row>
    <row r="10" spans="1:11" x14ac:dyDescent="0.25">
      <c r="A10" s="15" t="s">
        <v>37</v>
      </c>
      <c r="B10" s="81" t="s">
        <v>61</v>
      </c>
      <c r="C10" s="82"/>
      <c r="D10" s="82"/>
      <c r="E10" s="82"/>
      <c r="F10" s="82"/>
      <c r="G10" s="82"/>
      <c r="H10" s="82"/>
      <c r="I10" s="82"/>
      <c r="J10" s="83"/>
      <c r="K10" s="1"/>
    </row>
    <row r="11" spans="1:11" ht="44.25" customHeight="1" x14ac:dyDescent="0.25">
      <c r="A11" s="2" t="s">
        <v>8</v>
      </c>
      <c r="B11" s="74" t="s">
        <v>69</v>
      </c>
      <c r="C11" s="75"/>
      <c r="D11" s="75"/>
      <c r="E11" s="75"/>
      <c r="F11" s="75"/>
      <c r="G11" s="75"/>
      <c r="H11" s="75"/>
      <c r="I11" s="75"/>
      <c r="J11" s="76"/>
    </row>
    <row r="12" spans="1:11" ht="45.75" customHeight="1" x14ac:dyDescent="0.25">
      <c r="A12" s="2" t="s">
        <v>9</v>
      </c>
      <c r="B12" s="74" t="s">
        <v>70</v>
      </c>
      <c r="C12" s="75"/>
      <c r="D12" s="75"/>
      <c r="E12" s="75"/>
      <c r="F12" s="75"/>
      <c r="G12" s="75"/>
      <c r="H12" s="75"/>
      <c r="I12" s="75"/>
      <c r="J12" s="76"/>
    </row>
    <row r="13" spans="1:11" ht="15.75" x14ac:dyDescent="0.25">
      <c r="A13" s="56" t="s">
        <v>10</v>
      </c>
      <c r="B13" s="57"/>
      <c r="C13" s="57"/>
      <c r="D13" s="57"/>
      <c r="E13" s="57"/>
      <c r="F13" s="57"/>
      <c r="G13" s="57"/>
      <c r="H13" s="57"/>
      <c r="I13" s="57"/>
      <c r="J13" s="58"/>
    </row>
    <row r="14" spans="1:11" ht="27.75" customHeight="1" x14ac:dyDescent="0.25">
      <c r="A14" s="2" t="s">
        <v>11</v>
      </c>
      <c r="B14" s="22">
        <v>1</v>
      </c>
      <c r="C14" s="77" t="s">
        <v>57</v>
      </c>
      <c r="D14" s="78"/>
      <c r="E14" s="78"/>
      <c r="F14" s="78"/>
      <c r="G14" s="78"/>
      <c r="H14" s="78"/>
      <c r="I14" s="78"/>
      <c r="J14" s="79"/>
    </row>
    <row r="15" spans="1:11" ht="26.25" customHeight="1" x14ac:dyDescent="0.25">
      <c r="A15" s="2" t="s">
        <v>12</v>
      </c>
      <c r="B15" s="23">
        <v>1.2</v>
      </c>
      <c r="C15" s="80" t="s">
        <v>64</v>
      </c>
      <c r="D15" s="80"/>
      <c r="E15" s="80"/>
      <c r="F15" s="80"/>
      <c r="G15" s="80"/>
      <c r="H15" s="80"/>
      <c r="I15" s="80"/>
      <c r="J15" s="80"/>
    </row>
    <row r="16" spans="1:11" ht="44.25" customHeight="1" x14ac:dyDescent="0.25">
      <c r="A16" s="2" t="s">
        <v>13</v>
      </c>
      <c r="B16" s="23" t="s">
        <v>56</v>
      </c>
      <c r="C16" s="80" t="s">
        <v>65</v>
      </c>
      <c r="D16" s="80"/>
      <c r="E16" s="80"/>
      <c r="F16" s="80"/>
      <c r="G16" s="80"/>
      <c r="H16" s="80"/>
      <c r="I16" s="80"/>
      <c r="J16" s="80"/>
    </row>
    <row r="17" spans="1:12" ht="15.75" x14ac:dyDescent="0.25">
      <c r="A17" s="56" t="s">
        <v>14</v>
      </c>
      <c r="B17" s="57"/>
      <c r="C17" s="57"/>
      <c r="D17" s="57"/>
      <c r="E17" s="57"/>
      <c r="F17" s="57"/>
      <c r="G17" s="57"/>
      <c r="H17" s="57"/>
      <c r="I17" s="57"/>
      <c r="J17" s="58"/>
    </row>
    <row r="18" spans="1:12" ht="17.25" customHeight="1" x14ac:dyDescent="0.25">
      <c r="A18" s="2" t="s">
        <v>15</v>
      </c>
      <c r="B18" s="52" t="s">
        <v>58</v>
      </c>
      <c r="C18" s="52"/>
      <c r="D18" s="52"/>
      <c r="E18" s="52"/>
      <c r="F18" s="52"/>
      <c r="G18" s="52"/>
      <c r="H18" s="52"/>
      <c r="I18" s="52"/>
      <c r="J18" s="53"/>
    </row>
    <row r="19" spans="1:12" ht="33" customHeight="1" x14ac:dyDescent="0.25">
      <c r="A19" s="5" t="s">
        <v>16</v>
      </c>
      <c r="B19" s="52" t="s">
        <v>53</v>
      </c>
      <c r="C19" s="52"/>
      <c r="D19" s="52"/>
      <c r="E19" s="52"/>
      <c r="F19" s="52"/>
      <c r="G19" s="52"/>
      <c r="H19" s="52"/>
      <c r="I19" s="52"/>
      <c r="J19" s="53"/>
    </row>
    <row r="20" spans="1:12" ht="20.25" customHeight="1" x14ac:dyDescent="0.25">
      <c r="A20" s="5" t="s">
        <v>17</v>
      </c>
      <c r="B20" s="52" t="s">
        <v>51</v>
      </c>
      <c r="C20" s="52"/>
      <c r="D20" s="52"/>
      <c r="E20" s="52"/>
      <c r="F20" s="52"/>
      <c r="G20" s="52"/>
      <c r="H20" s="52"/>
      <c r="I20" s="52"/>
      <c r="J20" s="53"/>
    </row>
    <row r="21" spans="1:12" ht="20.25" customHeight="1" x14ac:dyDescent="0.25">
      <c r="A21" s="5" t="s">
        <v>38</v>
      </c>
      <c r="B21" s="52" t="s">
        <v>52</v>
      </c>
      <c r="C21" s="52"/>
      <c r="D21" s="52"/>
      <c r="E21" s="52"/>
      <c r="F21" s="52"/>
      <c r="G21" s="52"/>
      <c r="H21" s="52"/>
      <c r="I21" s="52"/>
      <c r="J21" s="53"/>
      <c r="K21" s="1"/>
    </row>
    <row r="22" spans="1:12" ht="15.75" x14ac:dyDescent="0.25">
      <c r="A22" s="56" t="s">
        <v>18</v>
      </c>
      <c r="B22" s="57"/>
      <c r="C22" s="57"/>
      <c r="D22" s="57"/>
      <c r="E22" s="57"/>
      <c r="F22" s="57"/>
      <c r="G22" s="57"/>
      <c r="H22" s="57"/>
      <c r="I22" s="57"/>
      <c r="J22" s="58"/>
    </row>
    <row r="23" spans="1:12" ht="15.75" x14ac:dyDescent="0.25">
      <c r="A23" s="49" t="s">
        <v>19</v>
      </c>
      <c r="B23" s="50"/>
      <c r="C23" s="50"/>
      <c r="D23" s="50"/>
      <c r="E23" s="50"/>
      <c r="F23" s="50"/>
      <c r="G23" s="50"/>
      <c r="H23" s="50"/>
      <c r="I23" s="50"/>
      <c r="J23" s="51"/>
      <c r="K23" s="1"/>
    </row>
    <row r="24" spans="1:12" ht="15" customHeight="1" x14ac:dyDescent="0.25">
      <c r="A24" s="59" t="s">
        <v>20</v>
      </c>
      <c r="B24" s="60"/>
      <c r="C24" s="61" t="s">
        <v>21</v>
      </c>
      <c r="D24" s="62"/>
      <c r="E24" s="62"/>
      <c r="F24" s="62" t="s">
        <v>22</v>
      </c>
      <c r="G24" s="62"/>
      <c r="H24" s="60"/>
      <c r="I24" s="61" t="s">
        <v>23</v>
      </c>
      <c r="J24" s="63"/>
    </row>
    <row r="25" spans="1:12" x14ac:dyDescent="0.25">
      <c r="A25" s="64">
        <v>571559118</v>
      </c>
      <c r="B25" s="65"/>
      <c r="C25" s="66">
        <f>+A25</f>
        <v>571559118</v>
      </c>
      <c r="D25" s="67"/>
      <c r="E25" s="68"/>
      <c r="F25" s="66">
        <v>102162574.91</v>
      </c>
      <c r="G25" s="67"/>
      <c r="H25" s="68"/>
      <c r="I25" s="69">
        <f>IF(C25&gt;0,F25/C25,0)</f>
        <v>0.17874367093904012</v>
      </c>
      <c r="J25" s="70"/>
    </row>
    <row r="26" spans="1:12" ht="15.75" x14ac:dyDescent="0.25">
      <c r="A26" s="49" t="s">
        <v>24</v>
      </c>
      <c r="B26" s="50"/>
      <c r="C26" s="50"/>
      <c r="D26" s="50"/>
      <c r="E26" s="50"/>
      <c r="F26" s="50"/>
      <c r="G26" s="50"/>
      <c r="H26" s="50"/>
      <c r="I26" s="50"/>
      <c r="J26" s="51"/>
      <c r="K26" s="1"/>
    </row>
    <row r="27" spans="1:12" x14ac:dyDescent="0.25">
      <c r="A27" s="3"/>
      <c r="B27"/>
      <c r="C27" s="71" t="s">
        <v>49</v>
      </c>
      <c r="D27" s="72"/>
      <c r="E27" s="71" t="s">
        <v>47</v>
      </c>
      <c r="F27" s="72"/>
      <c r="G27" s="71" t="s">
        <v>48</v>
      </c>
      <c r="H27" s="71"/>
      <c r="I27" s="71" t="s">
        <v>25</v>
      </c>
      <c r="J27" s="73"/>
    </row>
    <row r="28" spans="1:12" ht="38.25" x14ac:dyDescent="0.25">
      <c r="A28" s="6" t="s">
        <v>26</v>
      </c>
      <c r="B28" s="7" t="s">
        <v>27</v>
      </c>
      <c r="C28" s="7" t="s">
        <v>39</v>
      </c>
      <c r="D28" s="7" t="s">
        <v>40</v>
      </c>
      <c r="E28" s="7" t="s">
        <v>41</v>
      </c>
      <c r="F28" s="7" t="s">
        <v>42</v>
      </c>
      <c r="G28" s="7" t="s">
        <v>43</v>
      </c>
      <c r="H28" s="7" t="s">
        <v>44</v>
      </c>
      <c r="I28" s="7" t="s">
        <v>45</v>
      </c>
      <c r="J28" s="8" t="s">
        <v>46</v>
      </c>
    </row>
    <row r="29" spans="1:12" ht="60" x14ac:dyDescent="0.25">
      <c r="A29" s="38" t="s">
        <v>54</v>
      </c>
      <c r="B29" s="39" t="s">
        <v>55</v>
      </c>
      <c r="C29" s="24">
        <v>371</v>
      </c>
      <c r="D29" s="40">
        <f>+A25</f>
        <v>571559118</v>
      </c>
      <c r="E29" s="24">
        <v>371</v>
      </c>
      <c r="F29" s="40">
        <v>147868911.03999999</v>
      </c>
      <c r="G29" s="25">
        <v>371</v>
      </c>
      <c r="H29" s="40">
        <f>+F25</f>
        <v>102162574.91</v>
      </c>
      <c r="I29" s="26">
        <f>IF(G29&gt;0,G29/C29,0)</f>
        <v>1</v>
      </c>
      <c r="J29" s="27">
        <f>IF(H29&gt;0,H29/D29,0)</f>
        <v>0.17874367093904012</v>
      </c>
      <c r="L29" s="37"/>
    </row>
    <row r="30" spans="1:12" ht="72" hidden="1" x14ac:dyDescent="0.25">
      <c r="A30" s="9"/>
      <c r="B30" s="10"/>
      <c r="C30" s="17">
        <f t="shared" ref="C30" si="0">351*4</f>
        <v>1404</v>
      </c>
      <c r="D30" s="18" t="str">
        <f t="shared" ref="D30" si="1">+A26</f>
        <v>IV.II - Formulación y Ejecución Trimestral de las Metas por Producto</v>
      </c>
      <c r="E30" s="18">
        <f>+E29*1</f>
        <v>371</v>
      </c>
      <c r="F30" s="18">
        <f>+F29*1</f>
        <v>147868911.03999999</v>
      </c>
      <c r="G30" s="19">
        <f>+G29*1</f>
        <v>371</v>
      </c>
      <c r="H30" s="18">
        <f>+H29*1</f>
        <v>102162574.91</v>
      </c>
      <c r="I30" s="20">
        <f>IF(G30&gt;0,G30/C30,0)</f>
        <v>0.26424501424501423</v>
      </c>
      <c r="J30" s="21" t="e">
        <f>IF(H30&gt;0,H30/D30,0)</f>
        <v>#VALUE!</v>
      </c>
    </row>
    <row r="31" spans="1:12" ht="15.75" x14ac:dyDescent="0.25">
      <c r="A31" s="56" t="s">
        <v>28</v>
      </c>
      <c r="B31" s="57"/>
      <c r="C31" s="57"/>
      <c r="D31" s="57"/>
      <c r="E31" s="57"/>
      <c r="F31" s="57"/>
      <c r="G31" s="57"/>
      <c r="H31" s="57"/>
      <c r="I31" s="57"/>
      <c r="J31" s="58"/>
      <c r="L31" s="32"/>
    </row>
    <row r="32" spans="1:12" ht="15.75" x14ac:dyDescent="0.25">
      <c r="A32" s="49" t="s">
        <v>29</v>
      </c>
      <c r="B32" s="50"/>
      <c r="C32" s="50"/>
      <c r="D32" s="50"/>
      <c r="E32" s="50"/>
      <c r="F32" s="50"/>
      <c r="G32" s="50"/>
      <c r="H32" s="50"/>
      <c r="I32" s="50"/>
      <c r="J32" s="51"/>
      <c r="K32" s="1"/>
      <c r="L32" s="32"/>
    </row>
    <row r="33" spans="1:12" ht="21" customHeight="1" x14ac:dyDescent="0.25">
      <c r="A33" s="11" t="s">
        <v>30</v>
      </c>
      <c r="B33" s="52" t="s">
        <v>59</v>
      </c>
      <c r="C33" s="52"/>
      <c r="D33" s="52"/>
      <c r="E33" s="52"/>
      <c r="F33" s="52"/>
      <c r="G33" s="52"/>
      <c r="H33" s="52"/>
      <c r="I33" s="52"/>
      <c r="J33" s="53"/>
      <c r="L33" s="31"/>
    </row>
    <row r="34" spans="1:12" ht="33.75" customHeight="1" x14ac:dyDescent="0.25">
      <c r="A34" s="11" t="s">
        <v>31</v>
      </c>
      <c r="B34" s="52" t="s">
        <v>60</v>
      </c>
      <c r="C34" s="52"/>
      <c r="D34" s="52"/>
      <c r="E34" s="52"/>
      <c r="F34" s="52"/>
      <c r="G34" s="52"/>
      <c r="H34" s="52"/>
      <c r="I34" s="52"/>
      <c r="J34" s="53"/>
      <c r="L34" s="32"/>
    </row>
    <row r="35" spans="1:12" ht="90.75" customHeight="1" x14ac:dyDescent="0.25">
      <c r="A35" s="11" t="s">
        <v>32</v>
      </c>
      <c r="B35" s="52" t="s">
        <v>71</v>
      </c>
      <c r="C35" s="52"/>
      <c r="D35" s="52"/>
      <c r="E35" s="52"/>
      <c r="F35" s="52"/>
      <c r="G35" s="52"/>
      <c r="H35" s="52"/>
      <c r="I35" s="52"/>
      <c r="J35" s="53"/>
      <c r="L35" s="30"/>
    </row>
    <row r="36" spans="1:12" ht="78.75" customHeight="1" x14ac:dyDescent="0.25">
      <c r="A36" s="11" t="s">
        <v>33</v>
      </c>
      <c r="B36" s="54" t="s">
        <v>72</v>
      </c>
      <c r="C36" s="54"/>
      <c r="D36" s="54"/>
      <c r="E36" s="54"/>
      <c r="F36" s="54"/>
      <c r="G36" s="54"/>
      <c r="H36" s="54"/>
      <c r="I36" s="54"/>
      <c r="J36" s="55"/>
      <c r="L36" s="33"/>
    </row>
    <row r="37" spans="1:12" ht="15.75" x14ac:dyDescent="0.25">
      <c r="A37" s="56" t="s">
        <v>34</v>
      </c>
      <c r="B37" s="57"/>
      <c r="C37" s="57"/>
      <c r="D37" s="57"/>
      <c r="E37" s="57"/>
      <c r="F37" s="57"/>
      <c r="G37" s="57"/>
      <c r="H37" s="57"/>
      <c r="I37" s="57"/>
      <c r="J37" s="58"/>
    </row>
    <row r="38" spans="1:12" ht="15.75" x14ac:dyDescent="0.25">
      <c r="A38" s="41" t="s">
        <v>35</v>
      </c>
      <c r="B38" s="42"/>
      <c r="C38" s="42"/>
      <c r="D38" s="42"/>
      <c r="E38" s="42"/>
      <c r="F38" s="42"/>
      <c r="G38" s="42"/>
      <c r="H38" s="42"/>
      <c r="I38" s="42"/>
      <c r="J38" s="43"/>
      <c r="K38" s="1"/>
    </row>
    <row r="39" spans="1:12" ht="23.25" customHeight="1" x14ac:dyDescent="0.25">
      <c r="A39" s="44"/>
      <c r="B39" s="45"/>
      <c r="C39" s="45"/>
      <c r="D39" s="45"/>
      <c r="E39" s="45"/>
      <c r="F39" s="45"/>
      <c r="G39" s="45"/>
      <c r="H39" s="45"/>
      <c r="I39" s="45"/>
      <c r="J39" s="46"/>
    </row>
    <row r="40" spans="1:12" ht="13.5" customHeight="1" x14ac:dyDescent="0.25">
      <c r="A40" s="16"/>
      <c r="B40" s="16"/>
      <c r="C40" s="16"/>
      <c r="D40" s="16"/>
      <c r="E40" s="16"/>
      <c r="F40" s="16"/>
      <c r="G40" s="16"/>
      <c r="H40" s="16"/>
      <c r="I40" s="16"/>
      <c r="J40" s="16"/>
    </row>
    <row r="41" spans="1:12" ht="25.5" customHeight="1" x14ac:dyDescent="0.25">
      <c r="A41" s="47" t="s">
        <v>68</v>
      </c>
      <c r="B41" s="47"/>
      <c r="C41" s="47"/>
      <c r="D41" s="47"/>
      <c r="E41" s="47"/>
      <c r="F41" s="47"/>
      <c r="G41" s="47"/>
      <c r="H41" s="47"/>
      <c r="I41" s="47"/>
      <c r="J41" s="47"/>
    </row>
    <row r="42" spans="1:12" x14ac:dyDescent="0.25">
      <c r="A42" s="29"/>
      <c r="B42" s="29"/>
      <c r="C42" s="29"/>
      <c r="D42" s="29"/>
      <c r="E42" s="29"/>
      <c r="F42" s="29"/>
      <c r="G42" s="29"/>
      <c r="H42" s="29"/>
      <c r="I42" s="29"/>
      <c r="J42" s="29"/>
    </row>
    <row r="44" spans="1:12" x14ac:dyDescent="0.25">
      <c r="H44" s="28"/>
      <c r="I44" s="28"/>
      <c r="J44" s="28"/>
    </row>
    <row r="45" spans="1:12" x14ac:dyDescent="0.25">
      <c r="H45" s="48" t="s">
        <v>63</v>
      </c>
      <c r="I45" s="48"/>
      <c r="J45" s="48"/>
    </row>
  </sheetData>
  <mergeCells count="49">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H45:J45"/>
    <mergeCell ref="A32:J32"/>
    <mergeCell ref="B33:J33"/>
    <mergeCell ref="B34:J34"/>
    <mergeCell ref="B35:J35"/>
    <mergeCell ref="B36:J36"/>
    <mergeCell ref="A37:J37"/>
  </mergeCells>
  <dataValidations count="16">
    <dataValidation allowBlank="1" sqref="A8" xr:uid="{F997FD41-0EA7-4E14-8A57-9E886BDA7DD7}"/>
    <dataValidation allowBlank="1" showInputMessage="1" prompt="Nombre del capítulo" sqref="B8:J10" xr:uid="{144CDA8E-797C-459A-A897-3831ECECE082}"/>
    <dataValidation allowBlank="1" showInputMessage="1" showErrorMessage="1" prompt="¿A quién va dirigido el programa?, ¿qué característica tiene esta población que requiere ser beneficiada?" sqref="B20:J20" xr:uid="{81251A26-88FB-4DC6-8A64-BE0EDE298480}"/>
    <dataValidation allowBlank="1" showInputMessage="1" showErrorMessage="1" prompt="Nombre del producto" sqref="B33:J33" xr:uid="{86A8668E-67FD-4FFB-A369-C350A3554D59}"/>
    <dataValidation allowBlank="1" showInputMessage="1" showErrorMessage="1" prompt="¿En qué consiste el producto? su objetivo" sqref="B34:J34" xr:uid="{7D9CC432-5323-4824-984C-EC449BB0B716}"/>
    <dataValidation allowBlank="1" showInputMessage="1" showErrorMessage="1" prompt="1. Describir lo plasmado en el presupuesto_x000a_2. Describir lo alcanzado en términos financieros y de producción " sqref="B35:J35" xr:uid="{E1C41E0B-34FE-46AB-A94C-5016E0495877}"/>
    <dataValidation allowBlank="1" showInputMessage="1" showErrorMessage="1" prompt="De existir desvío, explicar razones." sqref="B36:J36" xr:uid="{82F55CB5-80EB-4A4C-B25B-170D55D46359}"/>
    <dataValidation allowBlank="1" showInputMessage="1" showErrorMessage="1" prompt="Oportunidades de mejora identificadas" sqref="A39:J40" xr:uid="{490E6892-2F5A-4AB0-9046-A59C1BF117F7}"/>
    <dataValidation allowBlank="1" showInputMessage="1" showErrorMessage="1" prompt="Presupuesto del programa" sqref="A25:C25 F25" xr:uid="{76DFDE68-3478-4982-B95E-BC36A3A60D5A}"/>
    <dataValidation allowBlank="1" showInputMessage="1" showErrorMessage="1" prompt="¿En qué consiste el programa?" sqref="B19:J19" xr:uid="{E9817196-A014-45D6-9DBB-FBCC5EF4A299}"/>
    <dataValidation allowBlank="1" showInputMessage="1" showErrorMessage="1" prompt="Nombre de cada producto" sqref="A28:A30" xr:uid="{A18530D7-C80D-4C95-8D1B-8CBC225B430E}"/>
    <dataValidation allowBlank="1" showInputMessage="1" showErrorMessage="1" prompt="Nombre del indicador" sqref="B28:B30" xr:uid="{E197FDAC-CFFE-4A8B-8B1E-BBB7CE4CD298}"/>
    <dataValidation allowBlank="1" showInputMessage="1" showErrorMessage="1" prompt="Meta anual del indicador" sqref="C28:C30 E28" xr:uid="{C18D1BAE-E791-4B42-AA08-13B962353F9C}"/>
    <dataValidation allowBlank="1" showInputMessage="1" showErrorMessage="1" prompt="Monto presupuestado para el producto" sqref="D28:D30 E29:E30 F28:F30" xr:uid="{D5F3228F-7DD3-4062-8725-A0CE195B5AFE}"/>
    <dataValidation allowBlank="1" showInputMessage="1" showErrorMessage="1" prompt="Meta alcanzada en el trimestre" sqref="G28:G30" xr:uid="{B4198555-899B-4E4A-A355-182CDD6484B4}"/>
    <dataValidation allowBlank="1" showInputMessage="1" showErrorMessage="1" prompt="Monto ejecutado en el trimestre" sqref="H28:H30" xr:uid="{610E3EC3-5DBE-4054-B085-29841BAF32E6}"/>
  </dataValidations>
  <printOptions horizontalCentered="1" verticalCentered="1"/>
  <pageMargins left="0.23622047244094491" right="0.23622047244094491" top="0.55118110236220474" bottom="0.55118110236220474" header="0" footer="0"/>
  <pageSetup scale="68"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WZafra7</dc:creator>
  <cp:lastModifiedBy>A. Peña</cp:lastModifiedBy>
  <cp:lastPrinted>2024-01-12T15:05:34Z</cp:lastPrinted>
  <dcterms:created xsi:type="dcterms:W3CDTF">2021-03-22T15:50:10Z</dcterms:created>
  <dcterms:modified xsi:type="dcterms:W3CDTF">2024-04-15T21:38:53Z</dcterms:modified>
</cp:coreProperties>
</file>