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resupuesto\Documents\2025\"/>
    </mc:Choice>
  </mc:AlternateContent>
  <xr:revisionPtr revIDLastSave="0" documentId="13_ncr:1_{3893D07B-DA03-40B4-A8DD-D32F8E8B48DC}" xr6:coauthVersionLast="47" xr6:coauthVersionMax="47" xr10:uidLastSave="{00000000-0000-0000-0000-000000000000}"/>
  <bookViews>
    <workbookView xWindow="28680" yWindow="-120" windowWidth="29040" windowHeight="15720" xr2:uid="{661A3856-B39A-4502-A1DD-A476E93B9521}"/>
  </bookViews>
  <sheets>
    <sheet name="1er. Trim." sheetId="1" r:id="rId1"/>
  </sheets>
  <definedNames>
    <definedName name="_xlnm.Print_Area" localSheetId="0">'1er. Trim.'!$A$1:$J$41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J29" i="1"/>
  <c r="G30" i="1" l="1"/>
  <c r="F30" i="1"/>
  <c r="E30" i="1"/>
  <c r="D30" i="1"/>
  <c r="C30" i="1"/>
  <c r="I29" i="1"/>
  <c r="I30" i="1" l="1"/>
  <c r="H30" i="1"/>
  <c r="J30" i="1" s="1"/>
</calcChain>
</file>

<file path=xl/sharedStrings.xml><?xml version="1.0" encoding="utf-8"?>
<sst xmlns="http://schemas.openxmlformats.org/spreadsheetml/2006/main" count="67" uniqueCount="67">
  <si>
    <t>I -Información Instituciónal</t>
  </si>
  <si>
    <t>Capítulo</t>
  </si>
  <si>
    <t>0202-MINISTERIO DE INTERIOR Y POLICÍA</t>
  </si>
  <si>
    <t>Subcapítulo</t>
  </si>
  <si>
    <t>02-POLICÍA NACIONAL</t>
  </si>
  <si>
    <t>Unidad Ejecutora</t>
  </si>
  <si>
    <t>0004-DIRECCIÓN CENTRAL DE POLICÍA DE TURISMO</t>
  </si>
  <si>
    <t>Misión</t>
  </si>
  <si>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</si>
  <si>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Visión</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</si>
  <si>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</si>
  <si>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II. Contribución a la Estrategia Nacional de Desarrollo</t>
  </si>
  <si>
    <t>Eje estratégico:</t>
  </si>
  <si>
    <t>Administración pública eficiente, transparente y orientada a resultados.</t>
  </si>
  <si>
    <t>Objetivo general:</t>
  </si>
  <si>
    <t>Imperio de la ley y seguridad ciudadana</t>
  </si>
  <si>
    <t>Objetivo(s) específico(s):</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</si>
  <si>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</si>
  <si>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</si>
  <si>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III. Información del Programa</t>
  </si>
  <si>
    <t>Nombre:</t>
  </si>
  <si>
    <t>Prog. 11 - Servicios de seguridad ciudadana y orden público</t>
  </si>
  <si>
    <t>Descripción:</t>
  </si>
  <si>
    <t>El objetivo de este programa es ofrecer seguridad, protección y salvaguardar la integridad física y los bienes del turista, visitante o residente que ingresa a nuestro país, y a las instituciones e instalaciones turísticas.</t>
  </si>
  <si>
    <r>
      <t>Beneficiarios:</t>
    </r>
    <r>
      <rPr>
        <sz val="12"/>
        <color rgb="FF000000"/>
        <rFont val="Century Gothic"/>
        <family val="2"/>
      </rPr>
      <t xml:space="preserve"> </t>
    </r>
  </si>
  <si>
    <t>Turistas que visitan y visitantes o residentes.</t>
  </si>
  <si>
    <t>Resultado Asociado:</t>
  </si>
  <si>
    <t>Cantidad de zonas turísticas con servicios de seguridad turística.</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</si>
  <si>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</si>
  <si>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</si>
  <si>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</si>
  <si>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</si>
  <si>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</si>
  <si>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</si>
  <si>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</si>
  <si>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</si>
  <si>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</si>
  <si>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</si>
  <si>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</si>
  <si>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</si>
  <si>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</si>
  <si>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</si>
  <si>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</si>
  <si>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</si>
  <si>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</si>
  <si>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</si>
  <si>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</si>
  <si>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</si>
  <si>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</si>
  <si>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6165 - Zonas turísticas con servicios de patrullaje preventivo / proactivo</t>
  </si>
  <si>
    <t>Cantidad de zonas con servicios de seguridad turística</t>
  </si>
  <si>
    <t>V. Análisis de los Logros y Desviaciones</t>
  </si>
  <si>
    <t>V.I - Información de Logros y Desviaciones por Producto</t>
  </si>
  <si>
    <t xml:space="preserve">Producto: </t>
  </si>
  <si>
    <t>6165 - Zonas turísticas con servicios de patrullaje preventivo / proactivo.</t>
  </si>
  <si>
    <t xml:space="preserve">Descripción del producto: </t>
  </si>
  <si>
    <t>Este producto tiene como objetivo principal, aumentar el patrullaje en los polos turísticos del país. Expandiendo la cobertura de los servicios para ser más eficaces en la seguridad, asistencias, prevención, orientación y protección a los turistas.</t>
  </si>
  <si>
    <t>Logros alcanzados:</t>
  </si>
  <si>
    <t>Causas y justificación del desvío:</t>
  </si>
  <si>
    <t>Creada el 17 de junio del año 1975</t>
  </si>
  <si>
    <t xml:space="preserve">Fecha </t>
  </si>
  <si>
    <t xml:space="preserve">Departamento de Presupuesto / Departamento de Estadistica </t>
  </si>
  <si>
    <t>DIRECCIÓN CENTRAL DE POLICÍA DE TURISMO (POLITUR)</t>
  </si>
  <si>
    <t xml:space="preserve">DIRECCIÓN ADMINISTRATIVA Y FINANCIERA / DIRECCIÓN DE PLANIFICACIÓN Y DESARROLLO </t>
  </si>
  <si>
    <t>INFORME NIVEL DE AVANCE PRODUCTO - 1ER. TRIMESTRE</t>
  </si>
  <si>
    <t>La Policía de Turismo para el primer trimestre (enero-marzo) del año 2025, ha logrado patrullar las 371 zonas turísticas (cuadrantes), con un desempeño de: 35,160 patrullajes preventivos; 32,192 motocicletas depuradas; 117 motocicletas retenidas; 196,864 vehículos depurados; 129,978 personas depuradas; 2,970 personas detenidas; con una cantidad de 890,147 asistencias brindadas a extranjeros; para una cantidad de 2,207,111 de extranjeros beneficiados en asistencias; 161,630 asistencias brindadas a dominicanos; fueron beneficiados en asistencias 803,021 dominicanos; también fueron asistidos 1,408,244 cruceristas; para un total de turistas beneficiados de 4,416,057.-</t>
  </si>
  <si>
    <t>La Dirección Central de Policía de Turismo tuvo una ejecución de un 40.13% del presupuesto inicial; para este trimestre, tuvimos una ejecución presupuestaria estimada de un 60.52% por encima de lo programado, la causa de este desvío se debe a que nos fueron asignados por vía de la Dirección General de Presupuesto el monto de RD $100,000,000.00 de pesos para realizar pagos pendientes de ejecutar del último trimestre del año 2024.  Todos esos procesos involucran adquisiciones de bienes muebles, productos y suministros, en su mayoría, para la formación y equipamento de la formación de los nuevos agentes que cursan entrenamiento en nuestra Escuela de Seguridad Turística y el fortalecimiento de los servicios turísticos por nosotros brindados.-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</si>
</sst>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10409]#,##0;\-#,##0"/>
    <numFmt numFmtId="165" formatCode="[$-10409]#,##0.00;\-#,##0.00"/>
    <numFmt numFmtId="166" formatCode="[$-10409]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rgb="FF000000"/>
      <name val="Aptos Narrow"/>
      <family val="2"/>
      <scheme val="minor"/>
    </font>
    <font>
      <b/>
      <sz val="12"/>
      <color theme="0"/>
      <name val="Aptos Narrow"/>
      <family val="2"/>
      <scheme val="minor"/>
    </font>
    <font>
      <b/>
      <sz val="11"/>
      <color rgb="FF000000"/>
      <name val="Aptos Narrow"/>
      <family val="2"/>
      <scheme val="minor"/>
    </font>
    <font>
      <sz val="11"/>
      <name val="Calibri"/>
      <family val="2"/>
    </font>
    <font>
      <sz val="12"/>
      <color rgb="FF000000"/>
      <name val="Century Gothic"/>
      <family val="2"/>
    </font>
    <font>
      <b/>
      <sz val="12"/>
      <color theme="1"/>
      <name val="Aptos Narrow"/>
      <family val="2"/>
      <scheme val="minor"/>
    </font>
    <font>
      <b/>
      <sz val="11"/>
      <name val="Calibri"/>
      <family val="2"/>
    </font>
    <font>
      <b/>
      <sz val="11"/>
      <color rgb="FF000000"/>
      <name val="Calibri"/>
      <family val="2"/>
    </font>
    <font>
      <b/>
      <sz val="10"/>
      <color rgb="FF000000"/>
      <name val="Calibri"/>
      <family val="2"/>
    </font>
    <font>
      <sz val="9"/>
      <name val="Calibri"/>
      <family val="2"/>
    </font>
    <font>
      <b/>
      <sz val="9"/>
      <name val="Calibri"/>
      <family val="2"/>
    </font>
    <font>
      <sz val="11"/>
      <name val="Aptos Narrow"/>
      <family val="2"/>
      <scheme val="minor"/>
    </font>
    <font>
      <sz val="10"/>
      <name val="Calibri"/>
      <family val="2"/>
    </font>
    <font>
      <b/>
      <sz val="14"/>
      <color rgb="FF000000"/>
      <name val="Aptos Narrow"/>
      <family val="2"/>
      <scheme val="minor"/>
    </font>
    <font>
      <sz val="10"/>
      <color rgb="FF000000"/>
      <name val="Aptos Narrow"/>
      <family val="2"/>
      <scheme val="minor"/>
    </font>
    <font>
      <b/>
      <sz val="12"/>
      <color rgb="FF000000"/>
      <name val="Aptos Narrow"/>
      <family val="2"/>
      <scheme val="minor"/>
    </font>
    <font>
      <sz val="10"/>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rgb="FFF5F5F5"/>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6" fillId="0" borderId="0" xfId="0" applyFont="1" applyProtection="1">
      <protection locked="0"/>
    </xf>
    <xf numFmtId="0" fontId="11" fillId="8" borderId="15" xfId="0" applyFont="1" applyFill="1" applyBorder="1" applyAlignment="1">
      <alignment horizontal="center" vertical="center" wrapText="1" readingOrder="1"/>
    </xf>
    <xf numFmtId="10" fontId="0" fillId="0" borderId="0" xfId="2" applyNumberFormat="1" applyFont="1"/>
    <xf numFmtId="43" fontId="0" fillId="0" borderId="0" xfId="1" applyFont="1"/>
    <xf numFmtId="39" fontId="0" fillId="0" borderId="0" xfId="0" applyNumberFormat="1"/>
    <xf numFmtId="0" fontId="15" fillId="0" borderId="0" xfId="0" applyFont="1" applyAlignment="1">
      <alignment horizontal="left" vertical="center" wrapText="1"/>
    </xf>
    <xf numFmtId="0" fontId="0" fillId="0" borderId="1" xfId="0" applyBorder="1"/>
    <xf numFmtId="0" fontId="3" fillId="2" borderId="19" xfId="0" applyFont="1" applyFill="1" applyBorder="1" applyAlignment="1">
      <alignment vertical="top" wrapText="1"/>
    </xf>
    <xf numFmtId="0" fontId="3" fillId="2" borderId="1" xfId="0" applyFont="1" applyFill="1" applyBorder="1" applyAlignment="1">
      <alignment vertical="top" wrapText="1"/>
    </xf>
    <xf numFmtId="0" fontId="5" fillId="0" borderId="16" xfId="0" applyFont="1" applyBorder="1" applyAlignment="1" applyProtection="1">
      <alignment vertical="center" wrapText="1"/>
      <protection locked="0"/>
    </xf>
    <xf numFmtId="0" fontId="12" fillId="0" borderId="22" xfId="0" applyFont="1" applyBorder="1" applyAlignment="1" applyProtection="1">
      <alignment vertical="top" wrapText="1"/>
      <protection locked="0"/>
    </xf>
    <xf numFmtId="0" fontId="12" fillId="0" borderId="23" xfId="0" applyFont="1" applyBorder="1" applyAlignment="1" applyProtection="1">
      <alignment vertical="top" wrapText="1"/>
      <protection locked="0"/>
    </xf>
    <xf numFmtId="164" fontId="13" fillId="0" borderId="23" xfId="0" applyNumberFormat="1" applyFont="1" applyBorder="1" applyAlignment="1" applyProtection="1">
      <alignment horizontal="center" vertical="center" wrapText="1" readingOrder="1"/>
      <protection locked="0"/>
    </xf>
    <xf numFmtId="165" fontId="13" fillId="0" borderId="23" xfId="0" applyNumberFormat="1" applyFont="1" applyBorder="1" applyAlignment="1" applyProtection="1">
      <alignment horizontal="center" vertical="center" wrapText="1" readingOrder="1"/>
      <protection locked="0"/>
    </xf>
    <xf numFmtId="164" fontId="13" fillId="0" borderId="23" xfId="0" applyNumberFormat="1" applyFont="1" applyBorder="1" applyAlignment="1" applyProtection="1">
      <alignment horizontal="center" vertical="center" wrapText="1"/>
      <protection locked="0"/>
    </xf>
    <xf numFmtId="10" fontId="13" fillId="7" borderId="23" xfId="2" applyNumberFormat="1" applyFont="1" applyFill="1" applyBorder="1" applyAlignment="1" applyProtection="1">
      <alignment horizontal="center" vertical="center" wrapText="1" readingOrder="1"/>
      <protection locked="0"/>
    </xf>
    <xf numFmtId="166" fontId="13" fillId="7" borderId="24" xfId="0" applyNumberFormat="1" applyFont="1" applyFill="1" applyBorder="1" applyAlignment="1" applyProtection="1">
      <alignment horizontal="center" vertical="center" wrapText="1" readingOrder="1"/>
      <protection locked="0"/>
    </xf>
    <xf numFmtId="0" fontId="11" fillId="8" borderId="25" xfId="0" applyFont="1" applyFill="1" applyBorder="1" applyAlignment="1">
      <alignment horizontal="center" vertical="center" wrapText="1" readingOrder="1"/>
    </xf>
    <xf numFmtId="0" fontId="11" fillId="8" borderId="26" xfId="0" applyFont="1" applyFill="1" applyBorder="1" applyAlignment="1">
      <alignment horizontal="center" vertical="center" wrapText="1" readingOrder="1"/>
    </xf>
    <xf numFmtId="0" fontId="5" fillId="0" borderId="6" xfId="0" applyFont="1" applyBorder="1" applyAlignment="1">
      <alignment vertical="center"/>
    </xf>
    <xf numFmtId="0" fontId="2" fillId="0" borderId="6" xfId="0" applyFont="1" applyBorder="1"/>
    <xf numFmtId="0" fontId="5" fillId="0" borderId="6" xfId="0" applyFont="1" applyBorder="1" applyAlignment="1">
      <alignment vertical="center" wrapText="1"/>
    </xf>
    <xf numFmtId="0" fontId="16" fillId="2" borderId="20" xfId="0" applyFont="1" applyFill="1" applyBorder="1" applyAlignment="1">
      <alignment vertical="top" wrapText="1"/>
    </xf>
    <xf numFmtId="0" fontId="16" fillId="2" borderId="21" xfId="0" applyFont="1" applyFill="1" applyBorder="1" applyAlignment="1">
      <alignment vertical="top" wrapText="1"/>
    </xf>
    <xf numFmtId="0" fontId="17" fillId="2" borderId="0" xfId="0" applyFont="1" applyFill="1" applyAlignment="1">
      <alignment vertical="top" wrapText="1"/>
    </xf>
    <xf numFmtId="0" fontId="17" fillId="2" borderId="2" xfId="0" applyFont="1" applyFill="1" applyBorder="1" applyAlignment="1">
      <alignment vertical="top" wrapText="1"/>
    </xf>
    <xf numFmtId="0" fontId="18" fillId="2" borderId="0" xfId="0" applyFont="1" applyFill="1" applyAlignment="1">
      <alignment vertical="top" wrapText="1"/>
    </xf>
    <xf numFmtId="0" fontId="18" fillId="2" borderId="2" xfId="0" applyFont="1" applyFill="1" applyBorder="1" applyAlignment="1">
      <alignment vertical="top" wrapText="1"/>
    </xf>
    <xf numFmtId="14" fontId="15" fillId="2" borderId="0" xfId="0" applyNumberFormat="1" applyFont="1" applyFill="1" applyAlignment="1" applyProtection="1">
      <alignment horizontal="right"/>
      <protection locked="0"/>
    </xf>
    <xf numFmtId="14" fontId="15" fillId="2" borderId="2" xfId="0" applyNumberFormat="1" applyFont="1" applyFill="1" applyBorder="1" applyAlignment="1" applyProtection="1">
      <alignment horizontal="center"/>
      <protection locked="0"/>
    </xf>
    <xf numFmtId="0" fontId="12" fillId="0" borderId="27"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164" fontId="12" fillId="0" borderId="28" xfId="0" applyNumberFormat="1" applyFont="1" applyBorder="1" applyAlignment="1" applyProtection="1">
      <alignment horizontal="center" vertical="center" wrapText="1" readingOrder="1"/>
      <protection locked="0"/>
    </xf>
    <xf numFmtId="165" fontId="12" fillId="0" borderId="28" xfId="0" applyNumberFormat="1" applyFont="1" applyBorder="1" applyAlignment="1" applyProtection="1">
      <alignment horizontal="right" vertical="center" wrapText="1" readingOrder="1"/>
      <protection locked="0"/>
    </xf>
    <xf numFmtId="164" fontId="12" fillId="0" borderId="28" xfId="0" applyNumberFormat="1" applyFont="1" applyBorder="1" applyAlignment="1" applyProtection="1">
      <alignment horizontal="center" vertical="center" wrapText="1"/>
      <protection locked="0"/>
    </xf>
    <xf numFmtId="10" fontId="12" fillId="2" borderId="28" xfId="2" applyNumberFormat="1" applyFont="1" applyFill="1" applyBorder="1" applyAlignment="1" applyProtection="1">
      <alignment horizontal="center" vertical="center" wrapText="1" readingOrder="1"/>
      <protection locked="0"/>
    </xf>
    <xf numFmtId="166" fontId="12" fillId="2" borderId="29" xfId="0" applyNumberFormat="1" applyFont="1" applyFill="1" applyBorder="1" applyAlignment="1" applyProtection="1">
      <alignment horizontal="center" vertical="center" wrapText="1" readingOrder="1"/>
      <protection locked="0"/>
    </xf>
    <xf numFmtId="0" fontId="19" fillId="2" borderId="3" xfId="0" applyFont="1" applyFill="1" applyBorder="1" applyAlignment="1">
      <alignment horizontal="center" vertical="center" wrapText="1"/>
    </xf>
    <xf numFmtId="0" fontId="19" fillId="2" borderId="3" xfId="0" applyFont="1" applyFill="1" applyBorder="1" applyAlignment="1">
      <alignment horizontal="center" vertical="center"/>
    </xf>
    <xf numFmtId="9" fontId="0" fillId="0" borderId="0" xfId="2" applyFont="1"/>
    <xf numFmtId="0" fontId="17" fillId="2" borderId="0" xfId="0" applyFont="1" applyFill="1" applyAlignment="1">
      <alignment horizontal="center" vertical="top" wrapText="1"/>
    </xf>
    <xf numFmtId="0" fontId="18" fillId="2" borderId="0" xfId="0" applyFont="1" applyFill="1" applyAlignment="1">
      <alignment horizontal="center" vertical="top" wrapText="1"/>
    </xf>
    <xf numFmtId="0" fontId="2" fillId="0" borderId="0" xfId="0" applyFont="1" applyAlignment="1">
      <alignment horizontal="center"/>
    </xf>
    <xf numFmtId="0" fontId="6" fillId="2" borderId="0" xfId="0" applyFont="1" applyFill="1" applyAlignment="1" applyProtection="1">
      <alignment horizontal="center"/>
      <protection locked="0"/>
    </xf>
    <xf numFmtId="0" fontId="0" fillId="0" borderId="1" xfId="0" applyBorder="1" applyAlignment="1">
      <alignment horizontal="center"/>
    </xf>
    <xf numFmtId="0" fontId="0" fillId="0" borderId="22" xfId="0" applyBorder="1" applyAlignment="1">
      <alignment horizontal="center"/>
    </xf>
    <xf numFmtId="0" fontId="0" fillId="0" borderId="6" xfId="0" applyBorder="1" applyAlignment="1" applyProtection="1">
      <alignment horizontal="left" vertical="center" wrapText="1"/>
      <protection locked="0"/>
    </xf>
    <xf numFmtId="0" fontId="4" fillId="4" borderId="19" xfId="0" applyFont="1" applyFill="1" applyBorder="1" applyAlignment="1">
      <alignment horizontal="left" vertical="center"/>
    </xf>
    <xf numFmtId="0" fontId="4" fillId="4" borderId="20" xfId="0" applyFont="1" applyFill="1" applyBorder="1" applyAlignment="1">
      <alignment horizontal="left" vertical="center"/>
    </xf>
    <xf numFmtId="0" fontId="4" fillId="4" borderId="21" xfId="0" applyFont="1"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16" fillId="2" borderId="20" xfId="0" applyFont="1" applyFill="1" applyBorder="1" applyAlignment="1">
      <alignment horizontal="center" vertical="top" wrapText="1"/>
    </xf>
    <xf numFmtId="0" fontId="8" fillId="6" borderId="1" xfId="0" applyFont="1" applyFill="1" applyBorder="1" applyAlignment="1">
      <alignment horizontal="left" vertical="center"/>
    </xf>
    <xf numFmtId="0" fontId="8" fillId="6" borderId="0" xfId="0" applyFont="1" applyFill="1" applyAlignment="1">
      <alignment horizontal="left" vertical="center"/>
    </xf>
    <xf numFmtId="0" fontId="8" fillId="6" borderId="2" xfId="0" applyFont="1" applyFill="1" applyBorder="1" applyAlignment="1">
      <alignment horizontal="left" vertical="center"/>
    </xf>
    <xf numFmtId="0" fontId="9" fillId="5" borderId="7" xfId="0" applyFont="1" applyFill="1" applyBorder="1" applyAlignment="1">
      <alignment horizontal="center" vertical="center" wrapText="1" readingOrder="1"/>
    </xf>
    <xf numFmtId="0" fontId="9" fillId="5" borderId="8" xfId="0" applyFont="1" applyFill="1" applyBorder="1" applyAlignment="1">
      <alignment horizontal="center" vertical="center" wrapText="1" readingOrder="1"/>
    </xf>
    <xf numFmtId="0" fontId="9" fillId="5" borderId="9" xfId="0" applyFont="1" applyFill="1" applyBorder="1" applyAlignment="1">
      <alignment horizontal="center" vertical="center" wrapText="1" readingOrder="1"/>
    </xf>
    <xf numFmtId="0" fontId="9" fillId="5" borderId="10" xfId="0" applyFont="1" applyFill="1" applyBorder="1" applyAlignment="1">
      <alignment horizontal="center" vertical="center" wrapText="1" readingOrder="1"/>
    </xf>
    <xf numFmtId="0" fontId="9" fillId="5" borderId="11" xfId="0" applyFont="1" applyFill="1" applyBorder="1" applyAlignment="1">
      <alignment horizontal="center" vertical="center" wrapText="1" readingOrder="1"/>
    </xf>
    <xf numFmtId="43" fontId="6" fillId="0" borderId="12" xfId="1" applyFont="1" applyFill="1" applyBorder="1" applyAlignment="1" applyProtection="1">
      <alignment horizontal="center" vertical="center" wrapText="1" readingOrder="1"/>
      <protection locked="0"/>
    </xf>
    <xf numFmtId="43" fontId="6" fillId="0" borderId="13" xfId="1" applyFont="1" applyFill="1" applyBorder="1" applyAlignment="1" applyProtection="1">
      <alignment horizontal="center" vertical="center" wrapText="1" readingOrder="1"/>
      <protection locked="0"/>
    </xf>
    <xf numFmtId="43" fontId="6" fillId="0" borderId="9" xfId="1" applyFont="1" applyFill="1" applyBorder="1" applyAlignment="1" applyProtection="1">
      <alignment horizontal="center" vertical="center" wrapText="1" readingOrder="1"/>
      <protection locked="0"/>
    </xf>
    <xf numFmtId="43" fontId="6" fillId="0" borderId="10" xfId="1" applyFont="1" applyFill="1" applyBorder="1" applyAlignment="1" applyProtection="1">
      <alignment horizontal="center" vertical="center" wrapText="1" readingOrder="1"/>
      <protection locked="0"/>
    </xf>
    <xf numFmtId="43" fontId="6" fillId="0" borderId="8" xfId="1" applyFont="1" applyFill="1" applyBorder="1" applyAlignment="1" applyProtection="1">
      <alignment horizontal="center" vertical="center" wrapText="1" readingOrder="1"/>
      <protection locked="0"/>
    </xf>
    <xf numFmtId="10" fontId="6" fillId="2" borderId="13" xfId="2" applyNumberFormat="1" applyFont="1" applyFill="1" applyBorder="1" applyAlignment="1" applyProtection="1">
      <alignment horizontal="center" vertical="center" wrapText="1" readingOrder="1"/>
    </xf>
    <xf numFmtId="10" fontId="6" fillId="2" borderId="14" xfId="2" applyNumberFormat="1" applyFont="1" applyFill="1" applyBorder="1" applyAlignment="1" applyProtection="1">
      <alignment horizontal="center" vertical="center" wrapText="1" readingOrder="1"/>
    </xf>
    <xf numFmtId="49" fontId="19" fillId="0" borderId="3" xfId="0" quotePrefix="1" applyNumberFormat="1" applyFont="1" applyBorder="1" applyAlignment="1" applyProtection="1">
      <alignment horizontal="left" vertical="center" wrapText="1"/>
      <protection locked="0"/>
    </xf>
    <xf numFmtId="49" fontId="19" fillId="0" borderId="4" xfId="0" quotePrefix="1" applyNumberFormat="1" applyFont="1" applyBorder="1" applyAlignment="1" applyProtection="1">
      <alignment horizontal="left" vertical="center" wrapText="1"/>
      <protection locked="0"/>
    </xf>
    <xf numFmtId="49" fontId="19" fillId="0" borderId="5" xfId="0" quotePrefix="1" applyNumberFormat="1"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0" fillId="8" borderId="13" xfId="0" applyFont="1" applyFill="1" applyBorder="1" applyAlignment="1">
      <alignment horizontal="center" vertical="center" wrapText="1" readingOrder="1"/>
    </xf>
    <xf numFmtId="0" fontId="6" fillId="5" borderId="13" xfId="0" applyFont="1" applyFill="1" applyBorder="1" applyAlignment="1">
      <alignment vertical="top" wrapText="1"/>
    </xf>
    <xf numFmtId="0" fontId="6" fillId="5" borderId="14" xfId="0" applyFont="1" applyFill="1" applyBorder="1" applyAlignment="1">
      <alignment vertical="top" wrapText="1"/>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5" fillId="0" borderId="3" xfId="0" applyFont="1" applyBorder="1" applyAlignment="1" applyProtection="1">
      <alignmen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E1B702AF-F071-49CD-A021-80CFE0E37A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370417</xdr:colOff>
      <xdr:row>0</xdr:row>
      <xdr:rowOff>46301</xdr:rowOff>
    </xdr:from>
    <xdr:to>
      <xdr:col>0</xdr:col>
      <xdr:colOff>1256770</xdr:colOff>
      <xdr:row>4</xdr:row>
      <xdr:rowOff>123749</xdr:rowOff>
    </xdr:to>
    <xdr:pic>
      <xdr:nvPicPr>
        <xdr:cNvPr id="3" name="Imagen 2">
          <a:extLst>
            <a:ext uri="{FF2B5EF4-FFF2-40B4-BE49-F238E27FC236}">
              <a16:creationId xmlns:a16="http://schemas.microsoft.com/office/drawing/2014/main" id="{15BE0D0D-DBF2-58B7-BEAE-9912622CF42C}"/>
            </a:ext>
          </a:extLst>
        </xdr:cNvPr>
        <xdr:cNvPicPr>
          <a:picLocks noChangeAspect="1"/>
        </xdr:cNvPicPr>
      </xdr:nvPicPr>
      <xdr:blipFill>
        <a:blip xmlns:r="http://schemas.openxmlformats.org/officeDocument/2006/relationships" r:embed="rId1"/>
        <a:stretch>
          <a:fillRect/>
        </a:stretch>
      </xdr:blipFill>
      <xdr:spPr>
        <a:xfrm>
          <a:off x="370417" y="46301"/>
          <a:ext cx="886353" cy="8381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4D5B1F-0809-4C35-93D0-236B6FFE5628}" name="Tabla132" displayName="Tabla132" ref="A28:J30" totalsRowShown="0" headerRowDxfId="14" dataDxfId="12" headerRowBorderDxfId="13" tableBorderDxfId="11" totalsRowBorderDxfId="10">
  <tableColumns count="10">
    <tableColumn id="1" xr3:uid="{32CD2045-6692-4D0B-A00C-37A128794961}" name="Producto" dataDxfId="9"/>
    <tableColumn id="2" xr3:uid="{E3DE7EAD-C72A-40EA-8FEC-B18C0FB8ED65}" name="Indicador" dataDxfId="8"/>
    <tableColumn id="3" xr3:uid="{FBEC49D3-C64C-4A06-A077-D66A55B93249}" name="Física_x000a_(A)" dataDxfId="7">
      <calculatedColumnFormula>351*4</calculatedColumnFormula>
    </tableColumn>
    <tableColumn id="4" xr3:uid="{D5E4C0D8-490A-4078-828C-8DA26490546F}" name="Financiera_x000a_(B)" dataDxfId="6">
      <calculatedColumnFormula>+A25</calculatedColumnFormula>
    </tableColumn>
    <tableColumn id="9" xr3:uid="{B0EEC4CE-B71E-4E29-9296-8F4853028D1C}" name="Física_x000a_(C)" dataDxfId="5"/>
    <tableColumn id="10" xr3:uid="{6E5FF199-8E03-4DEE-B16C-05E28379B1A9}" name="Financiera_x000a_(D)" dataDxfId="4"/>
    <tableColumn id="5" xr3:uid="{92990D01-5992-4BE8-88C9-C4F3EF0CF13D}" name="Física _x000a_(E)" dataDxfId="3"/>
    <tableColumn id="6" xr3:uid="{EBE8B1D4-BA1F-4C6F-8B84-E9F6B3294E81}" name="Financiera _x000a_ (F)" dataDxfId="2"/>
    <tableColumn id="7" xr3:uid="{A6D63A69-BFAE-4AD8-89D8-F3F8A5D8BD70}" name="Física _x000a_(%)_x000a_ G=E/C" dataDxfId="1">
      <calculatedColumnFormula>IF(G29&gt;0,G29/C29,0)</calculatedColumnFormula>
    </tableColumn>
    <tableColumn id="8" xr3:uid="{E898A7FE-E68F-4A35-A07F-5ABD17DF832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C98A-B7EC-4A98-8063-0E57AB951FBB}">
  <sheetPr>
    <pageSetUpPr fitToPage="1"/>
  </sheetPr>
  <dimension ref="A1:L37"/>
  <sheetViews>
    <sheetView tabSelected="1" view="pageBreakPreview" topLeftCell="A29" zoomScale="115" zoomScaleNormal="70" zoomScaleSheetLayoutView="115" workbookViewId="0">
      <selection activeCell="C39" sqref="C39"/>
    </sheetView>
  </sheetViews>
  <sheetFormatPr baseColWidth="10" defaultRowHeight="15" x14ac:dyDescent="0.25"/>
  <cols>
    <col min="1" max="1" width="23" style="2" customWidth="1"/>
    <col min="2" max="5" width="12.7109375" style="2" customWidth="1"/>
    <col min="6" max="6" width="15.85546875" style="2" customWidth="1"/>
    <col min="7" max="7" width="12.7109375" style="2" customWidth="1"/>
    <col min="8" max="8" width="15.5703125" style="2" customWidth="1"/>
    <col min="9" max="10" width="12.7109375" style="2" customWidth="1"/>
    <col min="11" max="11" width="11.42578125" style="2"/>
    <col min="12" max="12" width="15.5703125" bestFit="1" customWidth="1"/>
  </cols>
  <sheetData>
    <row r="1" spans="1:11" ht="16.5" customHeight="1" x14ac:dyDescent="0.25">
      <c r="A1" s="9"/>
      <c r="B1" s="62" t="s">
        <v>62</v>
      </c>
      <c r="C1" s="62"/>
      <c r="D1" s="62"/>
      <c r="E1" s="62"/>
      <c r="F1" s="62"/>
      <c r="G1" s="62"/>
      <c r="H1" s="62"/>
      <c r="I1" s="24"/>
      <c r="J1" s="25"/>
      <c r="K1" s="1"/>
    </row>
    <row r="2" spans="1:11" ht="12" customHeight="1" x14ac:dyDescent="0.25">
      <c r="A2" s="10"/>
      <c r="B2" s="42" t="s">
        <v>59</v>
      </c>
      <c r="C2" s="42"/>
      <c r="D2" s="42"/>
      <c r="E2" s="42"/>
      <c r="F2" s="42"/>
      <c r="G2" s="42"/>
      <c r="H2" s="42"/>
      <c r="I2" s="26"/>
      <c r="J2" s="27"/>
      <c r="K2" s="1"/>
    </row>
    <row r="3" spans="1:11" ht="15" customHeight="1" x14ac:dyDescent="0.25">
      <c r="A3" s="10"/>
      <c r="B3" s="43" t="s">
        <v>63</v>
      </c>
      <c r="C3" s="43"/>
      <c r="D3" s="43"/>
      <c r="E3" s="43"/>
      <c r="F3" s="43"/>
      <c r="G3" s="43"/>
      <c r="H3" s="43"/>
      <c r="I3" s="28"/>
      <c r="J3" s="29"/>
      <c r="K3" s="1"/>
    </row>
    <row r="4" spans="1:11" ht="16.149999999999999" customHeight="1" x14ac:dyDescent="0.25">
      <c r="A4" s="10"/>
      <c r="B4" s="44" t="s">
        <v>61</v>
      </c>
      <c r="C4" s="44"/>
      <c r="D4" s="44"/>
      <c r="E4" s="44"/>
      <c r="F4" s="44"/>
      <c r="G4" s="44"/>
      <c r="H4" s="44"/>
      <c r="I4" s="28"/>
      <c r="J4" s="29"/>
      <c r="K4" s="1"/>
    </row>
    <row r="5" spans="1:11" ht="13.5" customHeight="1" x14ac:dyDescent="0.25">
      <c r="A5" s="8"/>
      <c r="B5" s="45" t="s">
        <v>64</v>
      </c>
      <c r="C5" s="45"/>
      <c r="D5" s="45"/>
      <c r="E5" s="45"/>
      <c r="F5" s="45"/>
      <c r="G5" s="45"/>
      <c r="H5" s="45"/>
      <c r="I5" s="30" t="s">
        <v>60</v>
      </c>
      <c r="J5" s="31">
        <v>45755</v>
      </c>
      <c r="K5" s="1"/>
    </row>
    <row r="6" spans="1:11" ht="3" customHeight="1" x14ac:dyDescent="0.25">
      <c r="A6" s="59"/>
      <c r="B6" s="60"/>
      <c r="C6" s="60"/>
      <c r="D6" s="60"/>
      <c r="E6" s="60"/>
      <c r="F6" s="60"/>
      <c r="G6" s="60"/>
      <c r="H6" s="60"/>
      <c r="I6" s="60"/>
      <c r="J6" s="61"/>
      <c r="K6" s="1"/>
    </row>
    <row r="7" spans="1:11" ht="15.75" x14ac:dyDescent="0.25">
      <c r="A7" s="49" t="s">
        <v>0</v>
      </c>
      <c r="B7" s="50"/>
      <c r="C7" s="50"/>
      <c r="D7" s="50"/>
      <c r="E7" s="50"/>
      <c r="F7" s="50"/>
      <c r="G7" s="50"/>
      <c r="H7" s="50"/>
      <c r="I7" s="50"/>
      <c r="J7" s="51"/>
      <c r="K7" s="1"/>
    </row>
    <row r="8" spans="1:11" x14ac:dyDescent="0.25">
      <c r="A8" s="21" t="s">
        <v>1</v>
      </c>
      <c r="B8" s="78" t="s">
        <v>2</v>
      </c>
      <c r="C8" s="79"/>
      <c r="D8" s="79"/>
      <c r="E8" s="79"/>
      <c r="F8" s="79"/>
      <c r="G8" s="79"/>
      <c r="H8" s="79"/>
      <c r="I8" s="79"/>
      <c r="J8" s="80"/>
      <c r="K8" s="1"/>
    </row>
    <row r="9" spans="1:11" ht="15" customHeight="1" x14ac:dyDescent="0.25">
      <c r="A9" s="22" t="s">
        <v>3</v>
      </c>
      <c r="B9" s="78" t="s">
        <v>4</v>
      </c>
      <c r="C9" s="79"/>
      <c r="D9" s="79"/>
      <c r="E9" s="79"/>
      <c r="F9" s="79"/>
      <c r="G9" s="79"/>
      <c r="H9" s="79"/>
      <c r="I9" s="79"/>
      <c r="J9" s="80"/>
      <c r="K9" s="1"/>
    </row>
    <row r="10" spans="1:11" x14ac:dyDescent="0.25">
      <c r="A10" s="22" t="s">
        <v>5</v>
      </c>
      <c r="B10" s="78" t="s">
        <v>6</v>
      </c>
      <c r="C10" s="79"/>
      <c r="D10" s="79"/>
      <c r="E10" s="79"/>
      <c r="F10" s="79"/>
      <c r="G10" s="79"/>
      <c r="H10" s="79"/>
      <c r="I10" s="79"/>
      <c r="J10" s="80"/>
      <c r="K10" s="1"/>
    </row>
    <row r="11" spans="1:11" ht="57" customHeight="1" x14ac:dyDescent="0.25">
      <c r="A11" s="21" t="s">
        <v>7</v>
      </c>
      <c r="B11" s="52" t="s">
        <v>8</v>
      </c>
      <c r="C11" s="53"/>
      <c r="D11" s="53"/>
      <c r="E11" s="53"/>
      <c r="F11" s="53"/>
      <c r="G11" s="53"/>
      <c r="H11" s="53"/>
      <c r="I11" s="53"/>
      <c r="J11" s="54"/>
    </row>
    <row r="12" spans="1:11" ht="49.5" customHeight="1" x14ac:dyDescent="0.25">
      <c r="A12" s="21" t="s">
        <v>9</v>
      </c>
      <c r="B12" s="52" t="s">
        <v>10</v>
      </c>
      <c r="C12" s="53"/>
      <c r="D12" s="53"/>
      <c r="E12" s="53"/>
      <c r="F12" s="53"/>
      <c r="G12" s="53"/>
      <c r="H12" s="53"/>
      <c r="I12" s="53"/>
      <c r="J12" s="54"/>
    </row>
    <row r="13" spans="1:11" ht="15.75" x14ac:dyDescent="0.25">
      <c r="A13" s="49" t="s">
        <v>11</v>
      </c>
      <c r="B13" s="50"/>
      <c r="C13" s="50"/>
      <c r="D13" s="50"/>
      <c r="E13" s="50"/>
      <c r="F13" s="50"/>
      <c r="G13" s="50"/>
      <c r="H13" s="50"/>
      <c r="I13" s="50"/>
      <c r="J13" s="51"/>
    </row>
    <row r="14" spans="1:11" ht="23.25" customHeight="1" x14ac:dyDescent="0.25">
      <c r="A14" s="21" t="s">
        <v>12</v>
      </c>
      <c r="B14" s="39">
        <v>1</v>
      </c>
      <c r="C14" s="55" t="s">
        <v>13</v>
      </c>
      <c r="D14" s="56"/>
      <c r="E14" s="56"/>
      <c r="F14" s="56"/>
      <c r="G14" s="56"/>
      <c r="H14" s="56"/>
      <c r="I14" s="56"/>
      <c r="J14" s="57"/>
    </row>
    <row r="15" spans="1:11" ht="21.75" customHeight="1" x14ac:dyDescent="0.25">
      <c r="A15" s="21" t="s">
        <v>14</v>
      </c>
      <c r="B15" s="40">
        <v>1.2</v>
      </c>
      <c r="C15" s="58" t="s">
        <v>15</v>
      </c>
      <c r="D15" s="58"/>
      <c r="E15" s="58"/>
      <c r="F15" s="58"/>
      <c r="G15" s="58"/>
      <c r="H15" s="58"/>
      <c r="I15" s="58"/>
      <c r="J15" s="58"/>
    </row>
    <row r="16" spans="1:11" ht="33" customHeight="1" x14ac:dyDescent="0.25">
      <c r="A16" s="21" t="s">
        <v>16</v>
      </c>
      <c r="B16" s="40" t="s">
        <v>17</v>
      </c>
      <c r="C16" s="58" t="s">
        <v>18</v>
      </c>
      <c r="D16" s="58"/>
      <c r="E16" s="58"/>
      <c r="F16" s="58"/>
      <c r="G16" s="58"/>
      <c r="H16" s="58"/>
      <c r="I16" s="58"/>
      <c r="J16" s="58"/>
    </row>
    <row r="17" spans="1:12" ht="15.75" x14ac:dyDescent="0.25">
      <c r="A17" s="49" t="s">
        <v>19</v>
      </c>
      <c r="B17" s="50"/>
      <c r="C17" s="50"/>
      <c r="D17" s="50"/>
      <c r="E17" s="50"/>
      <c r="F17" s="50"/>
      <c r="G17" s="50"/>
      <c r="H17" s="50"/>
      <c r="I17" s="50"/>
      <c r="J17" s="51"/>
    </row>
    <row r="18" spans="1:12" ht="17.25" customHeight="1" x14ac:dyDescent="0.25">
      <c r="A18" s="21" t="s">
        <v>20</v>
      </c>
      <c r="B18" s="48" t="s">
        <v>21</v>
      </c>
      <c r="C18" s="48"/>
      <c r="D18" s="48"/>
      <c r="E18" s="48"/>
      <c r="F18" s="48"/>
      <c r="G18" s="48"/>
      <c r="H18" s="48"/>
      <c r="I18" s="48"/>
      <c r="J18" s="48"/>
    </row>
    <row r="19" spans="1:12" ht="33" customHeight="1" x14ac:dyDescent="0.25">
      <c r="A19" s="23" t="s">
        <v>22</v>
      </c>
      <c r="B19" s="48" t="s">
        <v>23</v>
      </c>
      <c r="C19" s="48"/>
      <c r="D19" s="48"/>
      <c r="E19" s="48"/>
      <c r="F19" s="48"/>
      <c r="G19" s="48"/>
      <c r="H19" s="48"/>
      <c r="I19" s="48"/>
      <c r="J19" s="48"/>
    </row>
    <row r="20" spans="1:12" ht="20.25" customHeight="1" x14ac:dyDescent="0.25">
      <c r="A20" s="23" t="s">
        <v>24</v>
      </c>
      <c r="B20" s="48" t="s">
        <v>25</v>
      </c>
      <c r="C20" s="48"/>
      <c r="D20" s="48"/>
      <c r="E20" s="48"/>
      <c r="F20" s="48"/>
      <c r="G20" s="48"/>
      <c r="H20" s="48"/>
      <c r="I20" s="48"/>
      <c r="J20" s="48"/>
    </row>
    <row r="21" spans="1:12" ht="21.75" customHeight="1" x14ac:dyDescent="0.25">
      <c r="A21" s="23" t="s">
        <v>26</v>
      </c>
      <c r="B21" s="48" t="s">
        <v>27</v>
      </c>
      <c r="C21" s="48"/>
      <c r="D21" s="48"/>
      <c r="E21" s="48"/>
      <c r="F21" s="48"/>
      <c r="G21" s="48"/>
      <c r="H21" s="48"/>
      <c r="I21" s="48"/>
      <c r="J21" s="48"/>
      <c r="K21" s="1"/>
    </row>
    <row r="22" spans="1:12" ht="15.75" x14ac:dyDescent="0.25">
      <c r="A22" s="49" t="s">
        <v>28</v>
      </c>
      <c r="B22" s="50"/>
      <c r="C22" s="50"/>
      <c r="D22" s="50"/>
      <c r="E22" s="50"/>
      <c r="F22" s="50"/>
      <c r="G22" s="50"/>
      <c r="H22" s="50"/>
      <c r="I22" s="50"/>
      <c r="J22" s="51"/>
    </row>
    <row r="23" spans="1:12" ht="15.75" x14ac:dyDescent="0.25">
      <c r="A23" s="63" t="s">
        <v>29</v>
      </c>
      <c r="B23" s="64"/>
      <c r="C23" s="64"/>
      <c r="D23" s="64"/>
      <c r="E23" s="64"/>
      <c r="F23" s="64"/>
      <c r="G23" s="64"/>
      <c r="H23" s="64"/>
      <c r="I23" s="64"/>
      <c r="J23" s="65"/>
      <c r="K23" s="1"/>
    </row>
    <row r="24" spans="1:12" ht="15" customHeight="1" x14ac:dyDescent="0.25">
      <c r="A24" s="66" t="s">
        <v>30</v>
      </c>
      <c r="B24" s="67"/>
      <c r="C24" s="68" t="s">
        <v>31</v>
      </c>
      <c r="D24" s="69"/>
      <c r="E24" s="69"/>
      <c r="F24" s="69" t="s">
        <v>32</v>
      </c>
      <c r="G24" s="69"/>
      <c r="H24" s="67"/>
      <c r="I24" s="68" t="s">
        <v>33</v>
      </c>
      <c r="J24" s="70"/>
    </row>
    <row r="25" spans="1:12" x14ac:dyDescent="0.25">
      <c r="A25" s="71">
        <v>648189304</v>
      </c>
      <c r="B25" s="72"/>
      <c r="C25" s="73">
        <v>748189304</v>
      </c>
      <c r="D25" s="74"/>
      <c r="E25" s="75"/>
      <c r="F25" s="73">
        <v>260119514.03</v>
      </c>
      <c r="G25" s="74"/>
      <c r="H25" s="75"/>
      <c r="I25" s="76">
        <f>IF(C25&gt;0,F25/C25,0)</f>
        <v>0.34766537377551177</v>
      </c>
      <c r="J25" s="77"/>
    </row>
    <row r="26" spans="1:12" ht="15.75" x14ac:dyDescent="0.25">
      <c r="A26" s="63" t="s">
        <v>34</v>
      </c>
      <c r="B26" s="64"/>
      <c r="C26" s="64"/>
      <c r="D26" s="64"/>
      <c r="E26" s="64"/>
      <c r="F26" s="64"/>
      <c r="G26" s="64"/>
      <c r="H26" s="64"/>
      <c r="I26" s="64"/>
      <c r="J26" s="65"/>
      <c r="K26" s="1"/>
    </row>
    <row r="27" spans="1:12" x14ac:dyDescent="0.25">
      <c r="A27" s="46"/>
      <c r="B27" s="47"/>
      <c r="C27" s="83" t="s">
        <v>35</v>
      </c>
      <c r="D27" s="84"/>
      <c r="E27" s="83" t="s">
        <v>36</v>
      </c>
      <c r="F27" s="84"/>
      <c r="G27" s="83" t="s">
        <v>37</v>
      </c>
      <c r="H27" s="83"/>
      <c r="I27" s="83" t="s">
        <v>38</v>
      </c>
      <c r="J27" s="85"/>
    </row>
    <row r="28" spans="1:12" ht="38.25" x14ac:dyDescent="0.25">
      <c r="A28" s="19" t="s">
        <v>39</v>
      </c>
      <c r="B28" s="3" t="s">
        <v>40</v>
      </c>
      <c r="C28" s="3" t="s">
        <v>41</v>
      </c>
      <c r="D28" s="3" t="s">
        <v>42</v>
      </c>
      <c r="E28" s="3" t="s">
        <v>43</v>
      </c>
      <c r="F28" s="3" t="s">
        <v>44</v>
      </c>
      <c r="G28" s="3" t="s">
        <v>45</v>
      </c>
      <c r="H28" s="3" t="s">
        <v>46</v>
      </c>
      <c r="I28" s="3" t="s">
        <v>47</v>
      </c>
      <c r="J28" s="20" t="s">
        <v>48</v>
      </c>
    </row>
    <row r="29" spans="1:12" ht="63.75" customHeight="1" x14ac:dyDescent="0.25">
      <c r="A29" s="32" t="s">
        <v>49</v>
      </c>
      <c r="B29" s="33" t="s">
        <v>50</v>
      </c>
      <c r="C29" s="34">
        <v>371</v>
      </c>
      <c r="D29" s="35">
        <v>648189304</v>
      </c>
      <c r="E29" s="34">
        <v>371</v>
      </c>
      <c r="F29" s="35">
        <v>162047326</v>
      </c>
      <c r="G29" s="36">
        <v>371</v>
      </c>
      <c r="H29" s="35">
        <v>260119514.03</v>
      </c>
      <c r="I29" s="37">
        <f>IF(G29&gt;0,G29/C29,0)</f>
        <v>1</v>
      </c>
      <c r="J29" s="38">
        <f>IF(H29&gt;0,H29/D29,0)</f>
        <v>0.4013017685185376</v>
      </c>
      <c r="L29" s="41"/>
    </row>
    <row r="30" spans="1:12" ht="72" hidden="1" x14ac:dyDescent="0.25">
      <c r="A30" s="12"/>
      <c r="B30" s="13"/>
      <c r="C30" s="14">
        <f t="shared" ref="C30" si="0">351*4</f>
        <v>1404</v>
      </c>
      <c r="D30" s="15" t="str">
        <f t="shared" ref="D30" si="1">+A26</f>
        <v>IV.II - Formulación y Ejecución Trimestral de las Metas por Producto</v>
      </c>
      <c r="E30" s="15">
        <f>+E29*1</f>
        <v>371</v>
      </c>
      <c r="F30" s="15">
        <f>+F29*1</f>
        <v>162047326</v>
      </c>
      <c r="G30" s="16">
        <f>+G29*1</f>
        <v>371</v>
      </c>
      <c r="H30" s="15">
        <f>+H29*1</f>
        <v>260119514.03</v>
      </c>
      <c r="I30" s="17">
        <f>IF(G30&gt;0,G30/C30,0)</f>
        <v>0.26424501424501423</v>
      </c>
      <c r="J30" s="18" t="e">
        <f>IF(H30&gt;0,H30/D30,0)</f>
        <v>#VALUE!</v>
      </c>
    </row>
    <row r="31" spans="1:12" ht="15.75" x14ac:dyDescent="0.25">
      <c r="A31" s="49" t="s">
        <v>51</v>
      </c>
      <c r="B31" s="50"/>
      <c r="C31" s="50"/>
      <c r="D31" s="50"/>
      <c r="E31" s="50"/>
      <c r="F31" s="50"/>
      <c r="G31" s="50"/>
      <c r="H31" s="50"/>
      <c r="I31" s="50"/>
      <c r="J31" s="51"/>
      <c r="L31" s="5"/>
    </row>
    <row r="32" spans="1:12" ht="15.75" x14ac:dyDescent="0.25">
      <c r="A32" s="63" t="s">
        <v>52</v>
      </c>
      <c r="B32" s="64"/>
      <c r="C32" s="64"/>
      <c r="D32" s="64"/>
      <c r="E32" s="64"/>
      <c r="F32" s="64"/>
      <c r="G32" s="64"/>
      <c r="H32" s="64"/>
      <c r="I32" s="64"/>
      <c r="J32" s="65"/>
      <c r="K32" s="1"/>
      <c r="L32" s="5"/>
    </row>
    <row r="33" spans="1:12" ht="25.5" customHeight="1" x14ac:dyDescent="0.25">
      <c r="A33" s="11" t="s">
        <v>53</v>
      </c>
      <c r="B33" s="86" t="s">
        <v>54</v>
      </c>
      <c r="C33" s="86"/>
      <c r="D33" s="86"/>
      <c r="E33" s="86"/>
      <c r="F33" s="86"/>
      <c r="G33" s="86"/>
      <c r="H33" s="86"/>
      <c r="I33" s="86"/>
      <c r="J33" s="87"/>
      <c r="L33" s="5"/>
    </row>
    <row r="34" spans="1:12" ht="34.5" customHeight="1" x14ac:dyDescent="0.25">
      <c r="A34" s="88" t="s">
        <v>55</v>
      </c>
      <c r="B34" s="53" t="s">
        <v>56</v>
      </c>
      <c r="C34" s="53"/>
      <c r="D34" s="53"/>
      <c r="E34" s="53"/>
      <c r="F34" s="53"/>
      <c r="G34" s="53"/>
      <c r="H34" s="53"/>
      <c r="I34" s="53"/>
      <c r="J34" s="54"/>
      <c r="L34" s="4"/>
    </row>
    <row r="35" spans="1:12" ht="83.25" customHeight="1" x14ac:dyDescent="0.25">
      <c r="A35" s="88" t="s">
        <v>57</v>
      </c>
      <c r="B35" s="53" t="s">
        <v>65</v>
      </c>
      <c r="C35" s="53"/>
      <c r="D35" s="53"/>
      <c r="E35" s="53"/>
      <c r="F35" s="53"/>
      <c r="G35" s="53"/>
      <c r="H35" s="53"/>
      <c r="I35" s="53"/>
      <c r="J35" s="54"/>
      <c r="L35" s="5"/>
    </row>
    <row r="36" spans="1:12" ht="87.75" customHeight="1" x14ac:dyDescent="0.25">
      <c r="A36" s="11" t="s">
        <v>58</v>
      </c>
      <c r="B36" s="81" t="s">
        <v>66</v>
      </c>
      <c r="C36" s="81"/>
      <c r="D36" s="81"/>
      <c r="E36" s="81"/>
      <c r="F36" s="81"/>
      <c r="G36" s="81"/>
      <c r="H36" s="81"/>
      <c r="I36" s="81"/>
      <c r="J36" s="82"/>
      <c r="L36" s="6"/>
    </row>
    <row r="37" spans="1:12" x14ac:dyDescent="0.25">
      <c r="A37" s="7"/>
      <c r="B37" s="7"/>
      <c r="C37" s="7"/>
      <c r="D37" s="7"/>
      <c r="E37" s="7"/>
      <c r="F37" s="7"/>
      <c r="G37" s="7"/>
      <c r="H37" s="7"/>
      <c r="I37" s="7"/>
      <c r="J37" s="7"/>
      <c r="L37" s="4"/>
    </row>
  </sheetData>
  <mergeCells count="43">
    <mergeCell ref="A7:J7"/>
    <mergeCell ref="B8:J8"/>
    <mergeCell ref="B9:J9"/>
    <mergeCell ref="B10:J10"/>
    <mergeCell ref="B36:J36"/>
    <mergeCell ref="A26:J26"/>
    <mergeCell ref="C27:D27"/>
    <mergeCell ref="E27:F27"/>
    <mergeCell ref="G27:H27"/>
    <mergeCell ref="I27:J27"/>
    <mergeCell ref="A31:J31"/>
    <mergeCell ref="B1:H1"/>
    <mergeCell ref="A32:J32"/>
    <mergeCell ref="B33:J33"/>
    <mergeCell ref="B34:J34"/>
    <mergeCell ref="B35:J35"/>
    <mergeCell ref="A23:J23"/>
    <mergeCell ref="A24:B24"/>
    <mergeCell ref="C24:E24"/>
    <mergeCell ref="F24:H24"/>
    <mergeCell ref="I24:J24"/>
    <mergeCell ref="A25:B25"/>
    <mergeCell ref="C25:E25"/>
    <mergeCell ref="F25:H25"/>
    <mergeCell ref="I25:J25"/>
    <mergeCell ref="A17:J17"/>
    <mergeCell ref="B18:J18"/>
    <mergeCell ref="B2:H2"/>
    <mergeCell ref="B3:H3"/>
    <mergeCell ref="B4:H4"/>
    <mergeCell ref="B5:H5"/>
    <mergeCell ref="A27:B27"/>
    <mergeCell ref="B19:J19"/>
    <mergeCell ref="B20:J20"/>
    <mergeCell ref="B21:J21"/>
    <mergeCell ref="A22:J22"/>
    <mergeCell ref="B11:J11"/>
    <mergeCell ref="B12:J12"/>
    <mergeCell ref="A13:J13"/>
    <mergeCell ref="C14:J14"/>
    <mergeCell ref="C15:J15"/>
    <mergeCell ref="C16:J16"/>
    <mergeCell ref="A6:J6"/>
  </mergeCells>
  <dataValidations disablePrompts="1" count="15">
    <dataValidation allowBlank="1" sqref="A8" xr:uid="{D3448CBE-5629-446D-BB93-B7CA9727C501}"/>
    <dataValidation allowBlank="1" showInputMessage="1" prompt="Nombre del capítulo" sqref="B8:J10" xr:uid="{50DC2415-C0F8-4095-9B2A-8EB26225F5FE}"/>
    <dataValidation allowBlank="1" showInputMessage="1" showErrorMessage="1" prompt="¿A quién va dirigido el programa?, ¿qué característica tiene esta población que requiere ser beneficiada?" sqref="B20:J20" xr:uid="{D0450EAE-977F-4263-8ECD-CEEAAB921C5E}"/>
    <dataValidation allowBlank="1" showInputMessage="1" showErrorMessage="1" prompt="Nombre del producto" sqref="B33:J33" xr:uid="{81627E4E-0893-481E-AAD7-892952E19F59}"/>
    <dataValidation allowBlank="1" showInputMessage="1" showErrorMessage="1" prompt="¿En qué consiste el producto? su objetivo" sqref="B34:J34" xr:uid="{76B6441C-08C0-4E47-8728-16504A0C2778}"/>
    <dataValidation allowBlank="1" showInputMessage="1" showErrorMessage="1" prompt="1. Describir lo plasmado en el presupuesto_x000a_2. Describir lo alcanzado en términos financieros y de producción " sqref="B35:J35" xr:uid="{61BD4878-82D9-4AD7-A1D2-5860BB876E51}"/>
    <dataValidation allowBlank="1" showInputMessage="1" showErrorMessage="1" prompt="De existir desvío, explicar razones." sqref="B36:J36" xr:uid="{D7189BE2-F0DD-4BEC-9730-9BC2A2802D5B}"/>
    <dataValidation allowBlank="1" showInputMessage="1" showErrorMessage="1" prompt="Presupuesto del programa" sqref="A25:C25 F25" xr:uid="{66F5C0B1-78E4-4135-8CDA-904BB4106E6A}"/>
    <dataValidation allowBlank="1" showInputMessage="1" showErrorMessage="1" prompt="¿En qué consiste el programa?" sqref="B19:J19" xr:uid="{C3AECA4C-BFAE-42BE-B0AE-B50534113EE8}"/>
    <dataValidation allowBlank="1" showInputMessage="1" showErrorMessage="1" prompt="Meta anual del indicador" sqref="E28 C28:C30" xr:uid="{ADAC2878-B75B-4CB0-B4CF-E7750F363EF7}"/>
    <dataValidation allowBlank="1" showInputMessage="1" showErrorMessage="1" prompt="Monto presupuestado para el producto" sqref="E29:E30 F28:F30 D28:D30" xr:uid="{B5AB7B38-0B38-4A55-BB83-AFB477E99BE9}"/>
    <dataValidation allowBlank="1" showInputMessage="1" showErrorMessage="1" prompt="Nombre de cada producto" sqref="A28:A30" xr:uid="{0B79C1DE-8E72-4007-8236-D25B2B4AD71E}"/>
    <dataValidation allowBlank="1" showInputMessage="1" showErrorMessage="1" prompt="Nombre del indicador" sqref="B28:B30" xr:uid="{FAD70B35-E086-430E-85B5-AF6B026A3B5A}"/>
    <dataValidation allowBlank="1" showInputMessage="1" showErrorMessage="1" prompt="Meta alcanzada en el trimestre" sqref="G28:G30" xr:uid="{6BBF78E4-52ED-48A5-9769-A3A8E00A41FF}"/>
    <dataValidation allowBlank="1" showInputMessage="1" showErrorMessage="1" prompt="Monto ejecutado en el trimestre" sqref="H28:H30" xr:uid="{A8F45250-658F-4452-8940-6DFD34358E41}"/>
  </dataValidations>
  <printOptions horizontalCentered="1"/>
  <pageMargins left="0.23622047244094491" right="0.23622047244094491" top="0.15748031496062992" bottom="0.94488188976377963" header="0" footer="0"/>
  <pageSetup scale="71"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Trim.</vt:lpstr>
      <vt:lpstr>'1er. Trim.'!Área_de_impresión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Presupuesto</dc:creator>
  <cp:lastModifiedBy>A. Peña</cp:lastModifiedBy>
  <cp:lastPrinted>2025-04-08T23:37:19Z</cp:lastPrinted>
  <dcterms:created xsi:type="dcterms:W3CDTF">2024-10-09T15:46:59Z</dcterms:created>
  <dcterms:modified xsi:type="dcterms:W3CDTF">2025-04-08T23:57:43Z</dcterms:modified>
</cp:coreProperties>
</file>