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eltre\Desktop\DIGEIG\DIGEIG 2026\1. ENERO\"/>
    </mc:Choice>
  </mc:AlternateContent>
  <xr:revisionPtr revIDLastSave="0" documentId="13_ncr:1_{E924B6CE-6492-42BA-ABEB-DCE669394A46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P1 Presupuesto Aprobado" sheetId="5" r:id="rId1"/>
    <sheet name="P2 Presupuesto Aprobado-Ejec " sheetId="2" r:id="rId2"/>
    <sheet name="P3 Ejecucion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9" i="4" l="1"/>
  <c r="M79" i="4"/>
  <c r="L79" i="4"/>
  <c r="K79" i="4"/>
  <c r="J79" i="4"/>
  <c r="I79" i="4"/>
  <c r="H79" i="4"/>
  <c r="G79" i="4"/>
  <c r="F79" i="4"/>
  <c r="E79" i="4"/>
  <c r="D79" i="4"/>
  <c r="N76" i="4"/>
  <c r="M76" i="4"/>
  <c r="L76" i="4"/>
  <c r="K76" i="4"/>
  <c r="J76" i="4"/>
  <c r="I76" i="4"/>
  <c r="H76" i="4"/>
  <c r="G76" i="4"/>
  <c r="F76" i="4"/>
  <c r="E76" i="4"/>
  <c r="D76" i="4"/>
  <c r="N71" i="4"/>
  <c r="M71" i="4"/>
  <c r="L71" i="4"/>
  <c r="K71" i="4"/>
  <c r="J71" i="4"/>
  <c r="I71" i="4"/>
  <c r="H71" i="4"/>
  <c r="G71" i="4"/>
  <c r="F71" i="4"/>
  <c r="E71" i="4"/>
  <c r="D71" i="4"/>
  <c r="N61" i="4"/>
  <c r="M61" i="4"/>
  <c r="L61" i="4"/>
  <c r="K61" i="4"/>
  <c r="J61" i="4"/>
  <c r="I61" i="4"/>
  <c r="H61" i="4"/>
  <c r="G61" i="4"/>
  <c r="F61" i="4"/>
  <c r="E61" i="4"/>
  <c r="D61" i="4"/>
  <c r="N45" i="4"/>
  <c r="M45" i="4"/>
  <c r="L45" i="4"/>
  <c r="K45" i="4"/>
  <c r="J45" i="4"/>
  <c r="I45" i="4"/>
  <c r="H45" i="4"/>
  <c r="G45" i="4"/>
  <c r="F45" i="4"/>
  <c r="E45" i="4"/>
  <c r="D45" i="4"/>
  <c r="N35" i="4"/>
  <c r="M35" i="4"/>
  <c r="L35" i="4"/>
  <c r="K35" i="4"/>
  <c r="J35" i="4"/>
  <c r="I35" i="4"/>
  <c r="H35" i="4"/>
  <c r="G35" i="4"/>
  <c r="F35" i="4"/>
  <c r="E35" i="4"/>
  <c r="D35" i="4"/>
  <c r="C79" i="4"/>
  <c r="C76" i="4"/>
  <c r="C71" i="4"/>
  <c r="C61" i="4"/>
  <c r="C45" i="4"/>
  <c r="C35" i="4"/>
  <c r="C25" i="4"/>
  <c r="C19" i="4"/>
  <c r="C92" i="4" s="1"/>
  <c r="C18" i="4" s="1"/>
  <c r="P80" i="2"/>
  <c r="O80" i="2"/>
  <c r="N80" i="2"/>
  <c r="M80" i="2"/>
  <c r="L80" i="2"/>
  <c r="K80" i="2"/>
  <c r="J80" i="2"/>
  <c r="I80" i="2"/>
  <c r="H80" i="2"/>
  <c r="G80" i="2"/>
  <c r="F80" i="2"/>
  <c r="P77" i="2"/>
  <c r="O77" i="2"/>
  <c r="N77" i="2"/>
  <c r="M77" i="2"/>
  <c r="L77" i="2"/>
  <c r="K77" i="2"/>
  <c r="J77" i="2"/>
  <c r="I77" i="2"/>
  <c r="H77" i="2"/>
  <c r="G77" i="2"/>
  <c r="F77" i="2"/>
  <c r="P72" i="2"/>
  <c r="O72" i="2"/>
  <c r="N72" i="2"/>
  <c r="M72" i="2"/>
  <c r="L72" i="2"/>
  <c r="K72" i="2"/>
  <c r="J72" i="2"/>
  <c r="I72" i="2"/>
  <c r="H72" i="2"/>
  <c r="G72" i="2"/>
  <c r="F72" i="2"/>
  <c r="P62" i="2"/>
  <c r="O62" i="2"/>
  <c r="N62" i="2"/>
  <c r="M62" i="2"/>
  <c r="L62" i="2"/>
  <c r="K62" i="2"/>
  <c r="J62" i="2"/>
  <c r="I62" i="2"/>
  <c r="H62" i="2"/>
  <c r="G62" i="2"/>
  <c r="F62" i="2"/>
  <c r="P46" i="2"/>
  <c r="O46" i="2"/>
  <c r="N46" i="2"/>
  <c r="M46" i="2"/>
  <c r="L46" i="2"/>
  <c r="K46" i="2"/>
  <c r="J46" i="2"/>
  <c r="I46" i="2"/>
  <c r="H46" i="2"/>
  <c r="G46" i="2"/>
  <c r="F46" i="2"/>
  <c r="P36" i="2"/>
  <c r="O36" i="2"/>
  <c r="N36" i="2"/>
  <c r="M36" i="2"/>
  <c r="L36" i="2"/>
  <c r="K36" i="2"/>
  <c r="J36" i="2"/>
  <c r="I36" i="2"/>
  <c r="H36" i="2"/>
  <c r="G36" i="2"/>
  <c r="F36" i="2"/>
  <c r="E46" i="2"/>
  <c r="C80" i="2"/>
  <c r="C77" i="2"/>
  <c r="C72" i="2"/>
  <c r="C93" i="2" s="1"/>
  <c r="C19" i="2" s="1"/>
  <c r="C62" i="2"/>
  <c r="C55" i="2"/>
  <c r="C46" i="2"/>
  <c r="C36" i="2"/>
  <c r="C26" i="2"/>
  <c r="C20" i="2"/>
  <c r="D80" i="2"/>
  <c r="D77" i="2"/>
  <c r="D72" i="2"/>
  <c r="D93" i="2" s="1"/>
  <c r="D19" i="2" s="1"/>
  <c r="D62" i="2"/>
  <c r="D55" i="2"/>
  <c r="D46" i="2"/>
  <c r="D36" i="2"/>
  <c r="D26" i="2"/>
  <c r="D20" i="2"/>
  <c r="N25" i="4"/>
  <c r="N92" i="4" s="1"/>
  <c r="M25" i="4"/>
  <c r="L25" i="4"/>
  <c r="K25" i="4"/>
  <c r="J25" i="4"/>
  <c r="I25" i="4"/>
  <c r="H25" i="4"/>
  <c r="G25" i="4"/>
  <c r="F25" i="4"/>
  <c r="E25" i="4"/>
  <c r="D25" i="4"/>
  <c r="N19" i="4"/>
  <c r="N18" i="4" s="1"/>
  <c r="M19" i="4"/>
  <c r="M18" i="4" s="1"/>
  <c r="L19" i="4"/>
  <c r="L18" i="4" s="1"/>
  <c r="K19" i="4"/>
  <c r="K18" i="4" s="1"/>
  <c r="J19" i="4"/>
  <c r="J18" i="4" s="1"/>
  <c r="I19" i="4"/>
  <c r="I18" i="4" s="1"/>
  <c r="H19" i="4"/>
  <c r="G19" i="4"/>
  <c r="F19" i="4"/>
  <c r="E19" i="4"/>
  <c r="D19" i="4"/>
  <c r="D76" i="5"/>
  <c r="D73" i="5"/>
  <c r="D68" i="5"/>
  <c r="D58" i="5"/>
  <c r="D51" i="5"/>
  <c r="D42" i="5"/>
  <c r="D32" i="5"/>
  <c r="D22" i="5"/>
  <c r="D16" i="5"/>
  <c r="D89" i="5" l="1"/>
  <c r="D15" i="5" s="1"/>
  <c r="M92" i="4"/>
  <c r="L92" i="4"/>
  <c r="K92" i="4" l="1"/>
  <c r="J92" i="4" l="1"/>
  <c r="E80" i="2"/>
  <c r="E77" i="2"/>
  <c r="E72" i="2"/>
  <c r="N26" i="2"/>
  <c r="O26" i="2"/>
  <c r="P26" i="2"/>
  <c r="N20" i="2"/>
  <c r="O20" i="2"/>
  <c r="P20" i="2"/>
  <c r="M26" i="2"/>
  <c r="M20" i="2"/>
  <c r="J20" i="2"/>
  <c r="J26" i="2"/>
  <c r="I20" i="2"/>
  <c r="I26" i="2"/>
  <c r="H26" i="2"/>
  <c r="H20" i="2"/>
  <c r="G26" i="2"/>
  <c r="G20" i="2"/>
  <c r="F26" i="2"/>
  <c r="F20" i="2"/>
  <c r="E62" i="2"/>
  <c r="E36" i="2"/>
  <c r="E26" i="2"/>
  <c r="E20" i="2"/>
  <c r="C22" i="5"/>
  <c r="C76" i="5"/>
  <c r="C73" i="5"/>
  <c r="C68" i="5"/>
  <c r="C58" i="5"/>
  <c r="C51" i="5"/>
  <c r="C42" i="5"/>
  <c r="C32" i="5"/>
  <c r="C16" i="5"/>
  <c r="L20" i="2"/>
  <c r="L26" i="2"/>
  <c r="K26" i="2"/>
  <c r="K20" i="2"/>
  <c r="I92" i="4" l="1"/>
  <c r="D92" i="4"/>
  <c r="D18" i="4" s="1"/>
  <c r="F92" i="4"/>
  <c r="F18" i="4" s="1"/>
  <c r="H92" i="4"/>
  <c r="H18" i="4" s="1"/>
  <c r="G92" i="4"/>
  <c r="G18" i="4" s="1"/>
  <c r="E92" i="4"/>
  <c r="E18" i="4" s="1"/>
  <c r="L93" i="2"/>
  <c r="I93" i="2"/>
  <c r="O19" i="2"/>
  <c r="N19" i="2"/>
  <c r="P19" i="2"/>
  <c r="M93" i="2"/>
  <c r="M19" i="2"/>
  <c r="J93" i="2"/>
  <c r="J19" i="2" s="1"/>
  <c r="H93" i="2"/>
  <c r="H19" i="2" s="1"/>
  <c r="G93" i="2"/>
  <c r="G19" i="2" s="1"/>
  <c r="F93" i="2"/>
  <c r="F19" i="2" s="1"/>
  <c r="E93" i="2"/>
  <c r="E19" i="2" s="1"/>
  <c r="C89" i="5"/>
  <c r="C15" i="5" s="1"/>
  <c r="P93" i="2"/>
  <c r="O93" i="2"/>
  <c r="N93" i="2"/>
  <c r="K19" i="2"/>
  <c r="K93" i="2"/>
  <c r="L19" i="2"/>
  <c r="I19" i="2" l="1"/>
</calcChain>
</file>

<file path=xl/sharedStrings.xml><?xml version="1.0" encoding="utf-8"?>
<sst xmlns="http://schemas.openxmlformats.org/spreadsheetml/2006/main" count="286" uniqueCount="108">
  <si>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</si>
  <si>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</si>
  <si>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</si>
  <si>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</si>
  <si>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</si>
  <si>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</si>
  <si>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</si>
  <si>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</si>
  <si>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</si>
  <si>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</si>
  <si>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</si>
  <si>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</si>
  <si>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</si>
  <si>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</si>
  <si>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</si>
  <si>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</si>
  <si>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</si>
  <si>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</si>
  <si>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</si>
  <si>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</si>
  <si>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</si>
  <si>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</si>
  <si>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</si>
  <si>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</si>
  <si>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</si>
  <si>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</si>
  <si>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</si>
  <si>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</si>
  <si>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</si>
  <si>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</si>
  <si>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</si>
  <si>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</si>
  <si>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</si>
  <si>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</si>
  <si>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</si>
  <si>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</si>
  <si>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</si>
  <si>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</si>
  <si>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</si>
  <si>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</si>
  <si>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</si>
  <si>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</si>
  <si>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</si>
  <si>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</si>
  <si>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</si>
  <si>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</si>
  <si>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</si>
  <si>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</si>
  <si>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</si>
  <si>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</si>
  <si>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</si>
  <si>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</si>
  <si>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</si>
  <si>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</si>
  <si>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</si>
  <si>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</si>
  <si>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</si>
  <si>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</si>
  <si>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</si>
  <si>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</si>
  <si>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</si>
  <si>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</si>
  <si>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</si>
  <si>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</si>
  <si>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</si>
  <si>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</si>
  <si>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</si>
  <si>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</si>
  <si>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</si>
  <si>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</si>
  <si>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</si>
  <si>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</si>
  <si>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</si>
  <si>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</si>
  <si>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</si>
  <si>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</si>
  <si>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</si>
  <si>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</si>
  <si>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</si>
  <si>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</si>
  <si>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</si>
  <si>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</si>
  <si>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</si>
  <si>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</si>
  <si>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</si>
  <si>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</si>
  <si>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</si>
  <si>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</si>
  <si>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</si>
  <si>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</si>
  <si>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</si>
  <si>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Modificado</t>
  </si>
  <si>
    <t>Presupuesto Aprobado</t>
  </si>
  <si>
    <t>Direccion Central de Policia de Turismo</t>
  </si>
  <si>
    <t xml:space="preserve">POLICIA NACIONAL </t>
  </si>
  <si>
    <t>Ministerio de Interior y Policia</t>
  </si>
  <si>
    <t>DIRECION CENTRAL DE POLICIA DE TURISMO</t>
  </si>
  <si>
    <r>
      <rPr>
        <b/>
        <sz val="12"/>
        <color theme="1"/>
        <rFont val="Calibri"/>
        <family val="2"/>
        <scheme val="minor"/>
      </rPr>
      <t>Presupuesto aprobado:</t>
    </r>
    <r>
      <rPr>
        <sz val="12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</si>
  <si>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2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</si>
  <si>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2"/>
        <color theme="1"/>
        <rFont val="Calibri"/>
        <family val="2"/>
        <scheme val="minor"/>
      </rPr>
      <t>Total devengado:</t>
    </r>
    <r>
      <rPr>
        <sz val="12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</si>
  <si>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Ministerio de Interior y Policia </t>
  </si>
  <si>
    <t xml:space="preserve">Policia Nacional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</si>
  <si>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</si>
  <si>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</si>
  <si>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</si>
  <si>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FUENTE: SIGEF</t>
  </si>
  <si>
    <t>Presupuesto de Gasto y Aplicaciones financieras Año 2025</t>
  </si>
  <si>
    <t>Ejecución de Gasto y Aplicaciones financieras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</si>
</sst>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Tahoma"/>
      <family val="2"/>
    </font>
    <font>
      <sz val="12"/>
      <color rgb="FF000000"/>
      <name val="Tahoma"/>
      <family val="2"/>
    </font>
    <font>
      <b/>
      <sz val="22"/>
      <color rgb="FF000000"/>
      <name val="Tahoma"/>
      <family val="2"/>
    </font>
    <font>
      <b/>
      <sz val="16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2" fillId="2" borderId="0" xfId="0" applyFont="1" applyFill="1" applyAlignment="1">
      <alignment vertical="center"/>
    </xf>
    <xf numFmtId="0" fontId="6" fillId="0" borderId="2" xfId="0" applyFont="1" applyBorder="1" applyAlignment="1">
      <alignment horizontal="left"/>
    </xf>
    <xf numFmtId="43" fontId="3" fillId="2" borderId="0" xfId="1" applyFont="1" applyFill="1" applyBorder="1"/>
    <xf numFmtId="2" fontId="0" fillId="0" borderId="0" xfId="0" applyNumberFormat="1"/>
    <xf numFmtId="0" fontId="7" fillId="2" borderId="2" xfId="0" applyFont="1" applyFill="1" applyBorder="1" applyAlignment="1">
      <alignment vertical="center"/>
    </xf>
    <xf numFmtId="0" fontId="8" fillId="0" borderId="2" xfId="0" applyFont="1" applyBorder="1" applyAlignment="1">
      <alignment horizontal="left" indent="1"/>
    </xf>
    <xf numFmtId="0" fontId="9" fillId="0" borderId="2" xfId="0" applyFont="1" applyBorder="1" applyAlignment="1">
      <alignment horizontal="left" indent="2"/>
    </xf>
    <xf numFmtId="0" fontId="8" fillId="0" borderId="2" xfId="0" applyFont="1" applyBorder="1" applyAlignment="1">
      <alignment horizontal="left"/>
    </xf>
    <xf numFmtId="164" fontId="10" fillId="0" borderId="2" xfId="0" applyNumberFormat="1" applyFont="1" applyBorder="1"/>
    <xf numFmtId="0" fontId="11" fillId="0" borderId="2" xfId="0" applyFont="1" applyBorder="1"/>
    <xf numFmtId="164" fontId="10" fillId="2" borderId="2" xfId="0" applyNumberFormat="1" applyFont="1" applyFill="1" applyBorder="1"/>
    <xf numFmtId="43" fontId="10" fillId="0" borderId="2" xfId="1" applyFont="1" applyBorder="1"/>
    <xf numFmtId="43" fontId="11" fillId="0" borderId="2" xfId="1" applyFont="1" applyBorder="1"/>
    <xf numFmtId="43" fontId="12" fillId="2" borderId="2" xfId="1" applyFon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left" indent="1"/>
    </xf>
    <xf numFmtId="0" fontId="11" fillId="0" borderId="2" xfId="0" applyFont="1" applyBorder="1" applyAlignment="1">
      <alignment horizontal="left" indent="2"/>
    </xf>
    <xf numFmtId="0" fontId="5" fillId="0" borderId="1" xfId="0" applyFont="1" applyBorder="1" applyAlignment="1">
      <alignment horizontal="center" vertical="top" wrapText="1" readingOrder="1"/>
    </xf>
    <xf numFmtId="0" fontId="4" fillId="0" borderId="0" xfId="0" applyFont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top" wrapText="1" readingOrder="1"/>
    </xf>
    <xf numFmtId="0" fontId="3" fillId="0" borderId="2" xfId="0" applyFont="1" applyBorder="1" applyAlignment="1">
      <alignment horizontal="left"/>
    </xf>
    <xf numFmtId="43" fontId="3" fillId="0" borderId="2" xfId="1" applyFont="1" applyFill="1" applyBorder="1"/>
    <xf numFmtId="0" fontId="3" fillId="0" borderId="2" xfId="0" applyFont="1" applyBorder="1" applyAlignment="1">
      <alignment horizontal="left" indent="1"/>
    </xf>
    <xf numFmtId="0" fontId="0" fillId="0" borderId="2" xfId="0" applyBorder="1" applyAlignment="1">
      <alignment horizontal="left" indent="2"/>
    </xf>
    <xf numFmtId="43" fontId="0" fillId="0" borderId="2" xfId="1" applyFont="1" applyFill="1" applyBorder="1"/>
    <xf numFmtId="43" fontId="7" fillId="5" borderId="0" xfId="1" applyFont="1" applyFill="1" applyBorder="1"/>
    <xf numFmtId="43" fontId="2" fillId="0" borderId="0" xfId="1" applyFont="1" applyFill="1" applyBorder="1"/>
    <xf numFmtId="0" fontId="0" fillId="0" borderId="0" xfId="0" applyAlignment="1">
      <alignment wrapText="1"/>
    </xf>
    <xf numFmtId="0" fontId="11" fillId="0" borderId="0" xfId="0" applyFont="1" applyAlignment="1">
      <alignment horizontal="left" indent="2"/>
    </xf>
    <xf numFmtId="0" fontId="2" fillId="3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164" fontId="11" fillId="0" borderId="2" xfId="0" applyNumberFormat="1" applyFont="1" applyBorder="1"/>
    <xf numFmtId="43" fontId="12" fillId="2" borderId="2" xfId="0" applyNumberFormat="1" applyFont="1" applyFill="1" applyBorder="1"/>
    <xf numFmtId="43" fontId="11" fillId="0" borderId="2" xfId="0" applyNumberFormat="1" applyFont="1" applyBorder="1"/>
    <xf numFmtId="43" fontId="2" fillId="2" borderId="2" xfId="1" applyFont="1" applyFill="1" applyBorder="1"/>
    <xf numFmtId="0" fontId="4" fillId="0" borderId="0" xfId="0" applyFont="1" applyAlignment="1">
      <alignment horizontal="left" vertical="top" wrapText="1"/>
    </xf>
    <xf numFmtId="43" fontId="10" fillId="0" borderId="2" xfId="1" applyFont="1" applyFill="1" applyBorder="1"/>
    <xf numFmtId="43" fontId="11" fillId="0" borderId="2" xfId="1" applyFont="1" applyFill="1" applyBorder="1"/>
    <xf numFmtId="0" fontId="10" fillId="0" borderId="2" xfId="0" applyFont="1" applyBorder="1"/>
    <xf numFmtId="0" fontId="3" fillId="0" borderId="0" xfId="0" applyFont="1"/>
    <xf numFmtId="43" fontId="0" fillId="0" borderId="0" xfId="1" applyFont="1"/>
    <xf numFmtId="43" fontId="2" fillId="3" borderId="2" xfId="1" applyFont="1" applyFill="1" applyBorder="1" applyAlignment="1">
      <alignment horizontal="center"/>
    </xf>
    <xf numFmtId="43" fontId="2" fillId="3" borderId="2" xfId="1" applyFont="1" applyFill="1" applyBorder="1" applyAlignment="1">
      <alignment horizontal="center" vertical="center"/>
    </xf>
    <xf numFmtId="4" fontId="3" fillId="0" borderId="0" xfId="0" applyNumberFormat="1" applyFont="1"/>
    <xf numFmtId="4" fontId="0" fillId="0" borderId="0" xfId="0" applyNumberFormat="1"/>
    <xf numFmtId="43" fontId="2" fillId="4" borderId="2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 readingOrder="1"/>
    </xf>
    <xf numFmtId="0" fontId="17" fillId="0" borderId="0" xfId="0" applyFont="1" applyAlignment="1">
      <alignment horizontal="center" vertical="center" wrapText="1" readingOrder="1"/>
    </xf>
    <xf numFmtId="0" fontId="18" fillId="0" borderId="1" xfId="0" applyFont="1" applyBorder="1" applyAlignment="1">
      <alignment horizontal="center" vertical="center" wrapText="1" readingOrder="1"/>
    </xf>
    <xf numFmtId="0" fontId="18" fillId="0" borderId="0" xfId="0" applyFont="1" applyAlignment="1">
      <alignment horizontal="center" vertical="center" wrapText="1" readingOrder="1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 readingOrder="1"/>
    </xf>
    <xf numFmtId="0" fontId="16" fillId="0" borderId="0" xfId="0" applyFont="1" applyAlignment="1">
      <alignment horizontal="center" vertical="center" wrapText="1" readingOrder="1"/>
    </xf>
    <xf numFmtId="0" fontId="16" fillId="0" borderId="1" xfId="0" applyFont="1" applyBorder="1" applyAlignment="1">
      <alignment horizontal="center" vertical="top" wrapText="1" readingOrder="1"/>
    </xf>
    <xf numFmtId="0" fontId="16" fillId="0" borderId="0" xfId="0" applyFont="1" applyAlignment="1">
      <alignment horizontal="center" vertical="top" wrapText="1" readingOrder="1"/>
    </xf>
    <xf numFmtId="0" fontId="0" fillId="0" borderId="3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2" fillId="4" borderId="2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top" wrapText="1" readingOrder="1"/>
    </xf>
    <xf numFmtId="0" fontId="18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wrapText="1"/>
    </xf>
    <xf numFmtId="0" fontId="13" fillId="0" borderId="4" xfId="0" applyFont="1" applyBorder="1" applyAlignment="1">
      <alignment horizontal="left" wrapText="1"/>
    </xf>
    <xf numFmtId="0" fontId="13" fillId="0" borderId="5" xfId="0" applyFont="1" applyBorder="1" applyAlignment="1">
      <alignment horizontal="left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371475</xdr:colOff>
      <xdr:row>6</xdr:row>
      <xdr:rowOff>114300</xdr:rowOff>
    </xdr:from>
    <xdr:to>
      <xdr:col>3</xdr:col>
      <xdr:colOff>838200</xdr:colOff>
      <xdr:row>6</xdr:row>
      <xdr:rowOff>171450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029575" y="1619250"/>
          <a:ext cx="466725" cy="57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2</xdr:col>
      <xdr:colOff>847726</xdr:colOff>
      <xdr:row>4</xdr:row>
      <xdr:rowOff>47625</xdr:rowOff>
    </xdr:from>
    <xdr:to>
      <xdr:col>3</xdr:col>
      <xdr:colOff>892970</xdr:colOff>
      <xdr:row>10</xdr:row>
      <xdr:rowOff>114300</xdr:rowOff>
    </xdr:to>
    <xdr:pic>
      <xdr:nvPicPr>
        <xdr:cNvPr id="4" name="7 Imagen" descr="Imagen relacionad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8824" r="7647"/>
        <a:stretch>
          <a:fillRect/>
        </a:stretch>
      </xdr:blipFill>
      <xdr:spPr bwMode="auto">
        <a:xfrm>
          <a:off x="7229476" y="990600"/>
          <a:ext cx="1321594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583803</xdr:colOff>
      <xdr:row>4</xdr:row>
      <xdr:rowOff>114300</xdr:rowOff>
    </xdr:from>
    <xdr:to>
      <xdr:col>1</xdr:col>
      <xdr:colOff>1955403</xdr:colOff>
      <xdr:row>10</xdr:row>
      <xdr:rowOff>50005</xdr:rowOff>
    </xdr:to>
    <xdr:pic>
      <xdr:nvPicPr>
        <xdr:cNvPr id="5" name="5 Imagen" descr="Imagen relacionada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1850" y="1051917"/>
          <a:ext cx="1371600" cy="1344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114300</xdr:colOff>
      <xdr:row>97</xdr:row>
      <xdr:rowOff>9525</xdr:rowOff>
    </xdr:from>
    <xdr:ext cx="3886200" cy="666750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352425" y="20602575"/>
          <a:ext cx="3886200" cy="666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ES" sz="1200"/>
            <a:t>Preparado Por:__________________________________________ </a:t>
          </a:r>
        </a:p>
        <a:p>
          <a:pPr algn="ctr"/>
          <a:r>
            <a:rPr lang="es-ES" sz="1200" b="1"/>
            <a:t>                             2do. Tte. Lic. ALBA LORENZO LEBRON, P.N.</a:t>
          </a:r>
        </a:p>
        <a:p>
          <a:pPr algn="ctr"/>
          <a:r>
            <a:rPr lang="es-ES" sz="1200"/>
            <a:t>                              Encargada</a:t>
          </a:r>
          <a:r>
            <a:rPr lang="es-ES" sz="1200" baseline="0"/>
            <a:t> de</a:t>
          </a:r>
          <a:r>
            <a:rPr lang="es-ES" sz="1200"/>
            <a:t> Registro</a:t>
          </a:r>
          <a:r>
            <a:rPr lang="es-ES" sz="1200" baseline="0"/>
            <a:t> Contable</a:t>
          </a:r>
          <a:r>
            <a:rPr lang="es-ES" sz="1200"/>
            <a:t>, POLITUR.</a:t>
          </a:r>
        </a:p>
      </xdr:txBody>
    </xdr:sp>
    <xdr:clientData/>
  </xdr:oneCellAnchor>
  <xdr:twoCellAnchor editAs="oneCell">
    <xdr:from>
      <xdr:col>1</xdr:col>
      <xdr:colOff>3658914</xdr:colOff>
      <xdr:row>0</xdr:row>
      <xdr:rowOff>65690</xdr:rowOff>
    </xdr:from>
    <xdr:to>
      <xdr:col>1</xdr:col>
      <xdr:colOff>4804637</xdr:colOff>
      <xdr:row>5</xdr:row>
      <xdr:rowOff>26276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3859B5B-73F3-4AB4-A303-F74263034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5397" y="65690"/>
          <a:ext cx="1145723" cy="11430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2978977</xdr:colOff>
      <xdr:row>5</xdr:row>
      <xdr:rowOff>91335</xdr:rowOff>
    </xdr:from>
    <xdr:to>
      <xdr:col>2</xdr:col>
      <xdr:colOff>568859</xdr:colOff>
      <xdr:row>14</xdr:row>
      <xdr:rowOff>176478</xdr:rowOff>
    </xdr:to>
    <xdr:pic>
      <xdr:nvPicPr>
        <xdr:cNvPr id="5" name="5 Imagen" descr="Imagen relacionada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93277" y="1043835"/>
          <a:ext cx="1994400" cy="2056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380436</xdr:colOff>
      <xdr:row>5</xdr:row>
      <xdr:rowOff>182671</xdr:rowOff>
    </xdr:from>
    <xdr:to>
      <xdr:col>12</xdr:col>
      <xdr:colOff>447273</xdr:colOff>
      <xdr:row>15</xdr:row>
      <xdr:rowOff>18043</xdr:rowOff>
    </xdr:to>
    <xdr:pic>
      <xdr:nvPicPr>
        <xdr:cNvPr id="11" name="7 Imagen" descr="Imagen relacionada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8824" r="7647"/>
        <a:stretch>
          <a:fillRect/>
        </a:stretch>
      </xdr:blipFill>
      <xdr:spPr bwMode="auto">
        <a:xfrm>
          <a:off x="15777011" y="769829"/>
          <a:ext cx="1863809" cy="20179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5</xdr:col>
      <xdr:colOff>128068</xdr:colOff>
      <xdr:row>95</xdr:row>
      <xdr:rowOff>381002</xdr:rowOff>
    </xdr:from>
    <xdr:ext cx="5590343" cy="88606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7848921" y="18926737"/>
          <a:ext cx="5590343" cy="8860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ES" sz="1600"/>
            <a:t>Preparado Por:__________________________________________ </a:t>
          </a:r>
        </a:p>
        <a:p>
          <a:pPr algn="ctr"/>
          <a:r>
            <a:rPr lang="es-ES" sz="1600" b="1"/>
            <a:t>                   2do. Tte. Lic. ALBA LORENZO LEBRON, P.N.</a:t>
          </a:r>
        </a:p>
        <a:p>
          <a:pPr algn="ctr"/>
          <a:r>
            <a:rPr lang="es-ES" sz="1600"/>
            <a:t>                   Encargada de Registro Contable, POLITUR.</a:t>
          </a:r>
        </a:p>
      </xdr:txBody>
    </xdr:sp>
    <xdr:clientData/>
  </xdr:oneCellAnchor>
  <xdr:twoCellAnchor editAs="oneCell">
    <xdr:from>
      <xdr:col>5</xdr:col>
      <xdr:colOff>217714</xdr:colOff>
      <xdr:row>1</xdr:row>
      <xdr:rowOff>40822</xdr:rowOff>
    </xdr:from>
    <xdr:to>
      <xdr:col>7</xdr:col>
      <xdr:colOff>126516</xdr:colOff>
      <xdr:row>10</xdr:row>
      <xdr:rowOff>27214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0BB5BB0-AE3E-46C6-9561-F4BD11CB6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19357" y="231322"/>
          <a:ext cx="1704945" cy="1700892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3034392</xdr:colOff>
      <xdr:row>8</xdr:row>
      <xdr:rowOff>142875</xdr:rowOff>
    </xdr:from>
    <xdr:to>
      <xdr:col>1</xdr:col>
      <xdr:colOff>4811485</xdr:colOff>
      <xdr:row>16</xdr:row>
      <xdr:rowOff>38660</xdr:rowOff>
    </xdr:to>
    <xdr:pic>
      <xdr:nvPicPr>
        <xdr:cNvPr id="4" name="5 Imagen" descr="Imagen relacionada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9192" y="1666875"/>
          <a:ext cx="1777093" cy="16293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8</xdr:row>
      <xdr:rowOff>144236</xdr:rowOff>
    </xdr:from>
    <xdr:to>
      <xdr:col>10</xdr:col>
      <xdr:colOff>685800</xdr:colOff>
      <xdr:row>16</xdr:row>
      <xdr:rowOff>67235</xdr:rowOff>
    </xdr:to>
    <xdr:pic>
      <xdr:nvPicPr>
        <xdr:cNvPr id="5" name="7 Imagen" descr="Imagen relacionada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8824" r="7647"/>
        <a:stretch>
          <a:fillRect/>
        </a:stretch>
      </xdr:blipFill>
      <xdr:spPr bwMode="auto">
        <a:xfrm>
          <a:off x="12011025" y="1668236"/>
          <a:ext cx="1552575" cy="1656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5</xdr:col>
      <xdr:colOff>194982</xdr:colOff>
      <xdr:row>94</xdr:row>
      <xdr:rowOff>262218</xdr:rowOff>
    </xdr:from>
    <xdr:ext cx="5643282" cy="880782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8599394" y="18404542"/>
          <a:ext cx="5643282" cy="8807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ES" sz="1600"/>
            <a:t>Preparado Por:__________________________________________ </a:t>
          </a:r>
        </a:p>
        <a:p>
          <a:pPr algn="ctr"/>
          <a:r>
            <a:rPr lang="es-ES" sz="1600" b="1"/>
            <a:t>                   2do. Tte. Lic. ALBA LORENZO LEBRON, P.N.</a:t>
          </a:r>
        </a:p>
        <a:p>
          <a:pPr algn="ctr"/>
          <a:r>
            <a:rPr lang="es-ES" sz="1600"/>
            <a:t>                    Encargada de Registro Contable, POLITUR.</a:t>
          </a:r>
        </a:p>
        <a:p>
          <a:pPr algn="ctr"/>
          <a:endParaRPr lang="es-ES" sz="1400"/>
        </a:p>
      </xdr:txBody>
    </xdr:sp>
    <xdr:clientData/>
  </xdr:oneCellAnchor>
  <xdr:twoCellAnchor editAs="oneCell">
    <xdr:from>
      <xdr:col>3</xdr:col>
      <xdr:colOff>898071</xdr:colOff>
      <xdr:row>1</xdr:row>
      <xdr:rowOff>13606</xdr:rowOff>
    </xdr:from>
    <xdr:to>
      <xdr:col>5</xdr:col>
      <xdr:colOff>806873</xdr:colOff>
      <xdr:row>9</xdr:row>
      <xdr:rowOff>190498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289285E-7D09-4EA1-8656-713366DF73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1142" y="204106"/>
          <a:ext cx="1704945" cy="170089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100"/>
  <sheetViews>
    <sheetView showGridLines="0" zoomScale="145" zoomScaleNormal="145" workbookViewId="0">
      <selection activeCell="D101" sqref="B1:D101"/>
    </sheetView>
  </sheetViews>
  <sheetFormatPr baseColWidth="10" defaultColWidth="11.42578125" defaultRowHeight="15" x14ac:dyDescent="0.25"/>
  <cols>
    <col min="1" max="1" width="3.5703125" customWidth="1"/>
    <col min="2" max="2" width="92.140625" customWidth="1"/>
    <col min="3" max="3" width="19.140625" customWidth="1"/>
    <col min="4" max="4" width="20.5703125" customWidth="1"/>
    <col min="5" max="5" width="12.42578125" customWidth="1"/>
  </cols>
  <sheetData>
    <row r="1" spans="2:5" ht="27" customHeight="1" x14ac:dyDescent="0.25">
      <c r="B1" s="21"/>
      <c r="C1" s="21"/>
      <c r="D1" s="21"/>
      <c r="E1" s="21"/>
    </row>
    <row r="2" spans="2:5" ht="15.75" x14ac:dyDescent="0.25">
      <c r="B2" s="21"/>
      <c r="C2" s="21"/>
      <c r="D2" s="21"/>
      <c r="E2" s="21"/>
    </row>
    <row r="3" spans="2:5" ht="15.75" x14ac:dyDescent="0.25">
      <c r="B3" s="21"/>
      <c r="C3" s="21"/>
      <c r="D3" s="21"/>
      <c r="E3" s="21"/>
    </row>
    <row r="4" spans="2:5" ht="15.75" x14ac:dyDescent="0.25">
      <c r="B4" s="21"/>
      <c r="C4" s="21"/>
      <c r="D4" s="21"/>
      <c r="E4" s="21"/>
    </row>
    <row r="5" spans="2:5" ht="19.5" customHeight="1" x14ac:dyDescent="0.25">
      <c r="B5" s="21"/>
      <c r="C5" s="21"/>
      <c r="D5" s="21"/>
      <c r="E5" s="21"/>
    </row>
    <row r="6" spans="2:5" ht="24.75" customHeight="1" x14ac:dyDescent="0.25">
      <c r="B6" s="53" t="s">
        <v>100</v>
      </c>
      <c r="C6" s="54"/>
      <c r="D6" s="54"/>
      <c r="E6" s="22"/>
    </row>
    <row r="7" spans="2:5" ht="19.5" x14ac:dyDescent="0.25">
      <c r="B7" s="55" t="s">
        <v>101</v>
      </c>
      <c r="C7" s="56"/>
      <c r="D7" s="56"/>
      <c r="E7" s="23"/>
    </row>
    <row r="8" spans="2:5" ht="15.75" customHeight="1" x14ac:dyDescent="0.25">
      <c r="B8" s="57" t="s">
        <v>93</v>
      </c>
      <c r="C8" s="58"/>
      <c r="D8" s="58"/>
      <c r="E8" s="24"/>
    </row>
    <row r="9" spans="2:5" ht="15.75" customHeight="1" x14ac:dyDescent="0.25">
      <c r="B9" s="59" t="s">
        <v>106</v>
      </c>
      <c r="C9" s="60"/>
      <c r="D9" s="60"/>
      <c r="E9" s="23"/>
    </row>
    <row r="10" spans="2:5" ht="15.75" customHeight="1" x14ac:dyDescent="0.25">
      <c r="B10" s="61" t="s">
        <v>76</v>
      </c>
      <c r="C10" s="62"/>
      <c r="D10" s="62"/>
      <c r="E10" s="25"/>
    </row>
    <row r="11" spans="2:5" ht="15.75" customHeight="1" x14ac:dyDescent="0.25">
      <c r="B11" s="20"/>
      <c r="C11" s="25"/>
      <c r="D11" s="25"/>
      <c r="E11" s="25"/>
    </row>
    <row r="12" spans="2:5" ht="15" customHeight="1" x14ac:dyDescent="0.25">
      <c r="B12" s="67" t="s">
        <v>66</v>
      </c>
      <c r="C12" s="52" t="s">
        <v>92</v>
      </c>
      <c r="D12" s="52" t="s">
        <v>91</v>
      </c>
      <c r="E12" s="21"/>
    </row>
    <row r="13" spans="2:5" ht="15" customHeight="1" x14ac:dyDescent="0.25">
      <c r="B13" s="67"/>
      <c r="C13" s="52"/>
      <c r="D13" s="52"/>
      <c r="E13" s="21"/>
    </row>
    <row r="14" spans="2:5" ht="10.5" customHeight="1" x14ac:dyDescent="0.25">
      <c r="B14" s="67"/>
      <c r="C14" s="52"/>
      <c r="D14" s="52"/>
      <c r="E14" s="21"/>
    </row>
    <row r="15" spans="2:5" ht="15.75" x14ac:dyDescent="0.25">
      <c r="B15" s="26" t="s">
        <v>0</v>
      </c>
      <c r="C15" s="27">
        <f>SUM(C89)</f>
        <v>700460790</v>
      </c>
      <c r="D15" s="27">
        <f>SUM(D89)</f>
        <v>700460790</v>
      </c>
      <c r="E15" s="21"/>
    </row>
    <row r="16" spans="2:5" ht="15.75" x14ac:dyDescent="0.25">
      <c r="B16" s="28" t="s">
        <v>1</v>
      </c>
      <c r="C16" s="27">
        <f>SUM(C17:C21)</f>
        <v>473281426</v>
      </c>
      <c r="D16" s="27">
        <f>SUM(D17:D21)</f>
        <v>473220056</v>
      </c>
      <c r="E16" s="21"/>
    </row>
    <row r="17" spans="2:5" ht="15.75" x14ac:dyDescent="0.25">
      <c r="B17" s="29" t="s">
        <v>2</v>
      </c>
      <c r="C17" s="30">
        <v>418503364</v>
      </c>
      <c r="D17" s="30">
        <v>415235271.60000002</v>
      </c>
      <c r="E17" s="21"/>
    </row>
    <row r="18" spans="2:5" ht="15.75" x14ac:dyDescent="0.25">
      <c r="B18" s="29" t="s">
        <v>3</v>
      </c>
      <c r="C18" s="30">
        <v>30682400</v>
      </c>
      <c r="D18" s="30">
        <v>33639200</v>
      </c>
      <c r="E18" s="21"/>
    </row>
    <row r="19" spans="2:5" ht="15.75" x14ac:dyDescent="0.25">
      <c r="B19" s="29" t="s">
        <v>4</v>
      </c>
      <c r="C19" s="30">
        <v>0</v>
      </c>
      <c r="D19" s="30">
        <v>0</v>
      </c>
      <c r="E19" s="21"/>
    </row>
    <row r="20" spans="2:5" ht="15.75" x14ac:dyDescent="0.25">
      <c r="B20" s="29" t="s">
        <v>5</v>
      </c>
      <c r="C20" s="30">
        <v>0</v>
      </c>
      <c r="D20" s="30">
        <v>0</v>
      </c>
      <c r="E20" s="21"/>
    </row>
    <row r="21" spans="2:5" ht="15.75" x14ac:dyDescent="0.25">
      <c r="B21" s="29" t="s">
        <v>6</v>
      </c>
      <c r="C21" s="30">
        <v>24095662</v>
      </c>
      <c r="D21" s="30">
        <v>24345584.399999999</v>
      </c>
      <c r="E21" s="21"/>
    </row>
    <row r="22" spans="2:5" ht="15.75" x14ac:dyDescent="0.25">
      <c r="B22" s="28" t="s">
        <v>7</v>
      </c>
      <c r="C22" s="27">
        <f>SUM(C23:C31)</f>
        <v>77472920</v>
      </c>
      <c r="D22" s="27">
        <f>SUM(D23:D31)</f>
        <v>77534290</v>
      </c>
      <c r="E22" s="21"/>
    </row>
    <row r="23" spans="2:5" ht="15.75" x14ac:dyDescent="0.25">
      <c r="B23" s="29" t="s">
        <v>8</v>
      </c>
      <c r="C23" s="30">
        <v>15909920</v>
      </c>
      <c r="D23" s="30">
        <v>28005529.760000002</v>
      </c>
      <c r="E23" s="21"/>
    </row>
    <row r="24" spans="2:5" ht="15.75" x14ac:dyDescent="0.25">
      <c r="B24" s="29" t="s">
        <v>9</v>
      </c>
      <c r="C24" s="30">
        <v>905000</v>
      </c>
      <c r="D24" s="30">
        <v>905000</v>
      </c>
      <c r="E24" s="21"/>
    </row>
    <row r="25" spans="2:5" ht="15.75" x14ac:dyDescent="0.25">
      <c r="B25" s="29" t="s">
        <v>10</v>
      </c>
      <c r="C25" s="30">
        <v>10550000</v>
      </c>
      <c r="D25" s="30">
        <v>10550000</v>
      </c>
      <c r="E25" s="21"/>
    </row>
    <row r="26" spans="2:5" ht="15.75" x14ac:dyDescent="0.25">
      <c r="B26" s="29" t="s">
        <v>11</v>
      </c>
      <c r="C26" s="30">
        <v>590000</v>
      </c>
      <c r="D26" s="30">
        <v>590000</v>
      </c>
      <c r="E26" s="21"/>
    </row>
    <row r="27" spans="2:5" ht="15.75" x14ac:dyDescent="0.25">
      <c r="B27" s="29" t="s">
        <v>12</v>
      </c>
      <c r="C27" s="30">
        <v>13801000</v>
      </c>
      <c r="D27" s="30">
        <v>8462522</v>
      </c>
      <c r="E27" s="21"/>
    </row>
    <row r="28" spans="2:5" ht="15.75" x14ac:dyDescent="0.25">
      <c r="B28" s="29" t="s">
        <v>13</v>
      </c>
      <c r="C28" s="30">
        <v>27500000</v>
      </c>
      <c r="D28" s="30">
        <v>20804238.239999998</v>
      </c>
      <c r="E28" s="21"/>
    </row>
    <row r="29" spans="2:5" ht="15.75" x14ac:dyDescent="0.25">
      <c r="B29" s="29" t="s">
        <v>14</v>
      </c>
      <c r="C29" s="30">
        <v>6920000</v>
      </c>
      <c r="D29" s="30">
        <v>6920000</v>
      </c>
      <c r="E29" s="21"/>
    </row>
    <row r="30" spans="2:5" ht="15.75" x14ac:dyDescent="0.25">
      <c r="B30" s="29" t="s">
        <v>15</v>
      </c>
      <c r="C30" s="30">
        <v>1182000</v>
      </c>
      <c r="D30" s="30">
        <v>1182000</v>
      </c>
      <c r="E30" s="21"/>
    </row>
    <row r="31" spans="2:5" ht="15.75" x14ac:dyDescent="0.25">
      <c r="B31" s="29" t="s">
        <v>16</v>
      </c>
      <c r="C31" s="30">
        <v>115000</v>
      </c>
      <c r="D31" s="30">
        <v>115000</v>
      </c>
      <c r="E31" s="21"/>
    </row>
    <row r="32" spans="2:5" ht="15.75" x14ac:dyDescent="0.25">
      <c r="B32" s="28" t="s">
        <v>17</v>
      </c>
      <c r="C32" s="27">
        <f>SUM(C33:C41)</f>
        <v>146227444</v>
      </c>
      <c r="D32" s="27">
        <f>SUM(D33:D41)</f>
        <v>146227444</v>
      </c>
      <c r="E32" s="21"/>
    </row>
    <row r="33" spans="2:5" ht="15.75" x14ac:dyDescent="0.25">
      <c r="B33" s="29" t="s">
        <v>18</v>
      </c>
      <c r="C33" s="30">
        <v>59686648</v>
      </c>
      <c r="D33" s="30">
        <v>59686648</v>
      </c>
      <c r="E33" s="21"/>
    </row>
    <row r="34" spans="2:5" ht="15.75" x14ac:dyDescent="0.25">
      <c r="B34" s="29" t="s">
        <v>19</v>
      </c>
      <c r="C34" s="30">
        <v>12450000</v>
      </c>
      <c r="D34" s="30">
        <v>12450000</v>
      </c>
      <c r="E34" s="21"/>
    </row>
    <row r="35" spans="2:5" ht="15.75" x14ac:dyDescent="0.25">
      <c r="B35" s="29" t="s">
        <v>20</v>
      </c>
      <c r="C35" s="30">
        <v>1900000</v>
      </c>
      <c r="D35" s="30">
        <v>1900000</v>
      </c>
      <c r="E35" s="21"/>
    </row>
    <row r="36" spans="2:5" ht="15.75" x14ac:dyDescent="0.25">
      <c r="B36" s="29" t="s">
        <v>21</v>
      </c>
      <c r="C36" s="30">
        <v>0</v>
      </c>
      <c r="D36" s="30">
        <v>0</v>
      </c>
      <c r="E36" s="21"/>
    </row>
    <row r="37" spans="2:5" ht="15.75" x14ac:dyDescent="0.25">
      <c r="B37" s="29" t="s">
        <v>22</v>
      </c>
      <c r="C37" s="30">
        <v>1850000</v>
      </c>
      <c r="D37" s="30">
        <v>1850000</v>
      </c>
      <c r="E37" s="21"/>
    </row>
    <row r="38" spans="2:5" ht="15.75" x14ac:dyDescent="0.25">
      <c r="B38" s="29" t="s">
        <v>23</v>
      </c>
      <c r="C38" s="30">
        <v>0</v>
      </c>
      <c r="D38" s="30">
        <v>0</v>
      </c>
      <c r="E38" s="21"/>
    </row>
    <row r="39" spans="2:5" ht="15.75" x14ac:dyDescent="0.25">
      <c r="B39" s="29" t="s">
        <v>24</v>
      </c>
      <c r="C39" s="30">
        <v>67599546</v>
      </c>
      <c r="D39" s="30">
        <v>67599546</v>
      </c>
      <c r="E39" s="21"/>
    </row>
    <row r="40" spans="2:5" ht="15.75" x14ac:dyDescent="0.25">
      <c r="B40" s="29" t="s">
        <v>25</v>
      </c>
      <c r="C40" s="30">
        <v>0</v>
      </c>
      <c r="D40" s="30">
        <v>0</v>
      </c>
      <c r="E40" s="21"/>
    </row>
    <row r="41" spans="2:5" ht="15.75" x14ac:dyDescent="0.25">
      <c r="B41" s="29" t="s">
        <v>26</v>
      </c>
      <c r="C41" s="30">
        <v>2741250</v>
      </c>
      <c r="D41" s="30">
        <v>2741250</v>
      </c>
      <c r="E41" s="21"/>
    </row>
    <row r="42" spans="2:5" ht="15.75" x14ac:dyDescent="0.25">
      <c r="B42" s="28" t="s">
        <v>27</v>
      </c>
      <c r="C42" s="27">
        <f>SUM(C43:C50)</f>
        <v>0</v>
      </c>
      <c r="D42" s="27">
        <f>SUM(D43:D50)</f>
        <v>0</v>
      </c>
      <c r="E42" s="21"/>
    </row>
    <row r="43" spans="2:5" ht="15.75" x14ac:dyDescent="0.25">
      <c r="B43" s="29" t="s">
        <v>28</v>
      </c>
      <c r="C43" s="30">
        <v>0</v>
      </c>
      <c r="D43" s="30">
        <v>0</v>
      </c>
      <c r="E43" s="21"/>
    </row>
    <row r="44" spans="2:5" ht="15.75" x14ac:dyDescent="0.25">
      <c r="B44" s="29" t="s">
        <v>29</v>
      </c>
      <c r="C44" s="30">
        <v>0</v>
      </c>
      <c r="D44" s="30">
        <v>0</v>
      </c>
      <c r="E44" s="21"/>
    </row>
    <row r="45" spans="2:5" ht="15.75" x14ac:dyDescent="0.25">
      <c r="B45" s="29" t="s">
        <v>30</v>
      </c>
      <c r="C45" s="30">
        <v>0</v>
      </c>
      <c r="D45" s="30">
        <v>0</v>
      </c>
      <c r="E45" s="21"/>
    </row>
    <row r="46" spans="2:5" ht="15.75" x14ac:dyDescent="0.25">
      <c r="B46" s="29" t="s">
        <v>31</v>
      </c>
      <c r="C46" s="30">
        <v>0</v>
      </c>
      <c r="D46" s="30">
        <v>0</v>
      </c>
      <c r="E46" s="21"/>
    </row>
    <row r="47" spans="2:5" ht="15.75" x14ac:dyDescent="0.25">
      <c r="B47" s="29" t="s">
        <v>32</v>
      </c>
      <c r="C47" s="30">
        <v>0</v>
      </c>
      <c r="D47" s="30">
        <v>0</v>
      </c>
      <c r="E47" s="21"/>
    </row>
    <row r="48" spans="2:5" ht="15.75" x14ac:dyDescent="0.25">
      <c r="B48" s="29" t="s">
        <v>33</v>
      </c>
      <c r="C48" s="30">
        <v>0</v>
      </c>
      <c r="D48" s="30">
        <v>0</v>
      </c>
      <c r="E48" s="21"/>
    </row>
    <row r="49" spans="2:5" ht="15.75" x14ac:dyDescent="0.25">
      <c r="B49" s="29" t="s">
        <v>34</v>
      </c>
      <c r="C49" s="30">
        <v>0</v>
      </c>
      <c r="D49" s="30">
        <v>0</v>
      </c>
      <c r="E49" s="21"/>
    </row>
    <row r="50" spans="2:5" ht="15.75" x14ac:dyDescent="0.25">
      <c r="B50" s="29" t="s">
        <v>35</v>
      </c>
      <c r="C50" s="30">
        <v>0</v>
      </c>
      <c r="D50" s="30">
        <v>0</v>
      </c>
      <c r="E50" s="21"/>
    </row>
    <row r="51" spans="2:5" ht="15.75" x14ac:dyDescent="0.25">
      <c r="B51" s="28" t="s">
        <v>36</v>
      </c>
      <c r="C51" s="30">
        <f>SUM(C52:C57)</f>
        <v>0</v>
      </c>
      <c r="D51" s="30">
        <f>SUM(D52:D57)</f>
        <v>0</v>
      </c>
      <c r="E51" s="21"/>
    </row>
    <row r="52" spans="2:5" ht="15.75" x14ac:dyDescent="0.25">
      <c r="B52" s="29" t="s">
        <v>37</v>
      </c>
      <c r="C52" s="30">
        <v>0</v>
      </c>
      <c r="D52" s="30">
        <v>0</v>
      </c>
      <c r="E52" s="21"/>
    </row>
    <row r="53" spans="2:5" ht="15.75" x14ac:dyDescent="0.25">
      <c r="B53" s="29" t="s">
        <v>38</v>
      </c>
      <c r="C53" s="30">
        <v>0</v>
      </c>
      <c r="D53" s="30">
        <v>0</v>
      </c>
      <c r="E53" s="21"/>
    </row>
    <row r="54" spans="2:5" ht="15.75" x14ac:dyDescent="0.25">
      <c r="B54" s="29" t="s">
        <v>39</v>
      </c>
      <c r="C54" s="30">
        <v>0</v>
      </c>
      <c r="D54" s="30">
        <v>0</v>
      </c>
      <c r="E54" s="21"/>
    </row>
    <row r="55" spans="2:5" ht="15.75" x14ac:dyDescent="0.25">
      <c r="B55" s="29" t="s">
        <v>40</v>
      </c>
      <c r="C55" s="30">
        <v>0</v>
      </c>
      <c r="D55" s="30">
        <v>0</v>
      </c>
      <c r="E55" s="21"/>
    </row>
    <row r="56" spans="2:5" ht="15.75" x14ac:dyDescent="0.25">
      <c r="B56" s="29" t="s">
        <v>41</v>
      </c>
      <c r="C56" s="30">
        <v>0</v>
      </c>
      <c r="D56" s="30">
        <v>0</v>
      </c>
      <c r="E56" s="21"/>
    </row>
    <row r="57" spans="2:5" ht="15.75" x14ac:dyDescent="0.25">
      <c r="B57" s="29" t="s">
        <v>42</v>
      </c>
      <c r="C57" s="30">
        <v>0</v>
      </c>
      <c r="D57" s="30">
        <v>0</v>
      </c>
      <c r="E57" s="21"/>
    </row>
    <row r="58" spans="2:5" ht="15.75" x14ac:dyDescent="0.25">
      <c r="B58" s="28" t="s">
        <v>43</v>
      </c>
      <c r="C58" s="27">
        <f>SUM(C59:C67)</f>
        <v>3479000</v>
      </c>
      <c r="D58" s="27">
        <f>SUM(D59:D67)</f>
        <v>3479000</v>
      </c>
      <c r="E58" s="21"/>
    </row>
    <row r="59" spans="2:5" ht="15.75" x14ac:dyDescent="0.25">
      <c r="B59" s="29" t="s">
        <v>44</v>
      </c>
      <c r="C59" s="30">
        <v>2795000</v>
      </c>
      <c r="D59" s="30">
        <v>2795000</v>
      </c>
      <c r="E59" s="21"/>
    </row>
    <row r="60" spans="2:5" ht="15.75" x14ac:dyDescent="0.25">
      <c r="B60" s="29" t="s">
        <v>45</v>
      </c>
      <c r="C60" s="30">
        <v>0</v>
      </c>
      <c r="D60" s="30">
        <v>0</v>
      </c>
      <c r="E60" s="21"/>
    </row>
    <row r="61" spans="2:5" ht="15.75" x14ac:dyDescent="0.25">
      <c r="B61" s="29" t="s">
        <v>46</v>
      </c>
      <c r="C61" s="30">
        <v>0</v>
      </c>
      <c r="D61" s="30">
        <v>0</v>
      </c>
      <c r="E61" s="21"/>
    </row>
    <row r="62" spans="2:5" ht="15.75" x14ac:dyDescent="0.25">
      <c r="B62" s="29" t="s">
        <v>47</v>
      </c>
      <c r="C62" s="30">
        <v>0</v>
      </c>
      <c r="D62" s="30">
        <v>0</v>
      </c>
      <c r="E62" s="21"/>
    </row>
    <row r="63" spans="2:5" ht="15.75" x14ac:dyDescent="0.25">
      <c r="B63" s="29" t="s">
        <v>48</v>
      </c>
      <c r="C63" s="30">
        <v>684000</v>
      </c>
      <c r="D63" s="30">
        <v>684000</v>
      </c>
      <c r="E63" s="21"/>
    </row>
    <row r="64" spans="2:5" ht="15.75" x14ac:dyDescent="0.25">
      <c r="B64" s="29" t="s">
        <v>49</v>
      </c>
      <c r="C64" s="30">
        <v>0</v>
      </c>
      <c r="D64" s="30">
        <v>0</v>
      </c>
      <c r="E64" s="21"/>
    </row>
    <row r="65" spans="2:5" ht="15.75" x14ac:dyDescent="0.25">
      <c r="B65" s="29" t="s">
        <v>50</v>
      </c>
      <c r="C65" s="30">
        <v>0</v>
      </c>
      <c r="D65" s="30">
        <v>0</v>
      </c>
      <c r="E65" s="21"/>
    </row>
    <row r="66" spans="2:5" ht="15.75" x14ac:dyDescent="0.25">
      <c r="B66" s="29" t="s">
        <v>51</v>
      </c>
      <c r="C66" s="30">
        <v>0</v>
      </c>
      <c r="D66" s="30">
        <v>0</v>
      </c>
      <c r="E66" s="21"/>
    </row>
    <row r="67" spans="2:5" ht="15.75" x14ac:dyDescent="0.25">
      <c r="B67" s="29" t="s">
        <v>52</v>
      </c>
      <c r="C67" s="30">
        <v>0</v>
      </c>
      <c r="D67" s="30">
        <v>0</v>
      </c>
      <c r="E67" s="21"/>
    </row>
    <row r="68" spans="2:5" ht="15.75" x14ac:dyDescent="0.25">
      <c r="B68" s="28" t="s">
        <v>53</v>
      </c>
      <c r="C68" s="30">
        <f>SUM(C69:C72)</f>
        <v>0</v>
      </c>
      <c r="D68" s="30">
        <f>SUM(D69:D72)</f>
        <v>0</v>
      </c>
      <c r="E68" s="21"/>
    </row>
    <row r="69" spans="2:5" ht="15.75" x14ac:dyDescent="0.25">
      <c r="B69" s="29" t="s">
        <v>54</v>
      </c>
      <c r="C69" s="30">
        <v>0</v>
      </c>
      <c r="D69" s="30">
        <v>0</v>
      </c>
      <c r="E69" s="21"/>
    </row>
    <row r="70" spans="2:5" ht="15.75" x14ac:dyDescent="0.25">
      <c r="B70" s="29" t="s">
        <v>55</v>
      </c>
      <c r="C70" s="30">
        <v>0</v>
      </c>
      <c r="D70" s="30">
        <v>0</v>
      </c>
      <c r="E70" s="21"/>
    </row>
    <row r="71" spans="2:5" ht="15.75" x14ac:dyDescent="0.25">
      <c r="B71" s="29" t="s">
        <v>56</v>
      </c>
      <c r="C71" s="30">
        <v>0</v>
      </c>
      <c r="D71" s="30">
        <v>0</v>
      </c>
      <c r="E71" s="21"/>
    </row>
    <row r="72" spans="2:5" ht="15.75" x14ac:dyDescent="0.25">
      <c r="B72" s="29" t="s">
        <v>57</v>
      </c>
      <c r="C72" s="30">
        <v>0</v>
      </c>
      <c r="D72" s="30">
        <v>0</v>
      </c>
      <c r="E72" s="21"/>
    </row>
    <row r="73" spans="2:5" ht="15.75" x14ac:dyDescent="0.25">
      <c r="B73" s="28" t="s">
        <v>58</v>
      </c>
      <c r="C73" s="30">
        <f>SUM(C74:C75)</f>
        <v>0</v>
      </c>
      <c r="D73" s="30">
        <f>SUM(D74:D75)</f>
        <v>0</v>
      </c>
      <c r="E73" s="21"/>
    </row>
    <row r="74" spans="2:5" ht="15.75" x14ac:dyDescent="0.25">
      <c r="B74" s="29" t="s">
        <v>59</v>
      </c>
      <c r="C74" s="30">
        <v>0</v>
      </c>
      <c r="D74" s="30">
        <v>0</v>
      </c>
      <c r="E74" s="21"/>
    </row>
    <row r="75" spans="2:5" ht="15.75" x14ac:dyDescent="0.25">
      <c r="B75" s="29" t="s">
        <v>60</v>
      </c>
      <c r="C75" s="30">
        <v>0</v>
      </c>
      <c r="D75" s="30">
        <v>0</v>
      </c>
      <c r="E75" s="21"/>
    </row>
    <row r="76" spans="2:5" ht="15.75" x14ac:dyDescent="0.25">
      <c r="B76" s="28" t="s">
        <v>61</v>
      </c>
      <c r="C76" s="30">
        <f>SUM(C77:C79)</f>
        <v>0</v>
      </c>
      <c r="D76" s="30">
        <f>SUM(D77:D79)</f>
        <v>0</v>
      </c>
      <c r="E76" s="21"/>
    </row>
    <row r="77" spans="2:5" ht="15.75" x14ac:dyDescent="0.25">
      <c r="B77" s="29" t="s">
        <v>62</v>
      </c>
      <c r="C77" s="30">
        <v>0</v>
      </c>
      <c r="D77" s="30">
        <v>0</v>
      </c>
      <c r="E77" s="21"/>
    </row>
    <row r="78" spans="2:5" ht="15.75" x14ac:dyDescent="0.25">
      <c r="B78" s="29" t="s">
        <v>63</v>
      </c>
      <c r="C78" s="30">
        <v>0</v>
      </c>
      <c r="D78" s="30">
        <v>0</v>
      </c>
      <c r="E78" s="21"/>
    </row>
    <row r="79" spans="2:5" ht="15.75" x14ac:dyDescent="0.25">
      <c r="B79" s="29" t="s">
        <v>64</v>
      </c>
      <c r="C79" s="30">
        <v>0</v>
      </c>
      <c r="D79" s="30">
        <v>0</v>
      </c>
      <c r="E79" s="21"/>
    </row>
    <row r="80" spans="2:5" ht="15.75" x14ac:dyDescent="0.25">
      <c r="B80" s="26" t="s">
        <v>67</v>
      </c>
      <c r="C80" s="30">
        <v>0</v>
      </c>
      <c r="D80" s="30">
        <v>0</v>
      </c>
      <c r="E80" s="21"/>
    </row>
    <row r="81" spans="2:5" ht="15.75" x14ac:dyDescent="0.25">
      <c r="B81" s="28" t="s">
        <v>68</v>
      </c>
      <c r="C81" s="30">
        <v>0</v>
      </c>
      <c r="D81" s="30">
        <v>0</v>
      </c>
      <c r="E81" s="21"/>
    </row>
    <row r="82" spans="2:5" ht="15.75" x14ac:dyDescent="0.25">
      <c r="B82" s="29" t="s">
        <v>69</v>
      </c>
      <c r="C82" s="30">
        <v>0</v>
      </c>
      <c r="D82" s="30">
        <v>0</v>
      </c>
      <c r="E82" s="21"/>
    </row>
    <row r="83" spans="2:5" ht="15.75" x14ac:dyDescent="0.25">
      <c r="B83" s="29" t="s">
        <v>70</v>
      </c>
      <c r="C83" s="30">
        <v>0</v>
      </c>
      <c r="D83" s="30">
        <v>0</v>
      </c>
      <c r="E83" s="21"/>
    </row>
    <row r="84" spans="2:5" ht="15.75" x14ac:dyDescent="0.25">
      <c r="B84" s="28" t="s">
        <v>71</v>
      </c>
      <c r="C84" s="30">
        <v>0</v>
      </c>
      <c r="D84" s="30">
        <v>0</v>
      </c>
      <c r="E84" s="21"/>
    </row>
    <row r="85" spans="2:5" ht="15.75" x14ac:dyDescent="0.25">
      <c r="B85" s="29" t="s">
        <v>72</v>
      </c>
      <c r="C85" s="30">
        <v>0</v>
      </c>
      <c r="D85" s="30">
        <v>0</v>
      </c>
      <c r="E85" s="21"/>
    </row>
    <row r="86" spans="2:5" ht="15.75" x14ac:dyDescent="0.25">
      <c r="B86" s="29" t="s">
        <v>73</v>
      </c>
      <c r="C86" s="30">
        <v>0</v>
      </c>
      <c r="D86" s="30">
        <v>0</v>
      </c>
      <c r="E86" s="21"/>
    </row>
    <row r="87" spans="2:5" ht="15.75" x14ac:dyDescent="0.25">
      <c r="B87" s="28" t="s">
        <v>74</v>
      </c>
      <c r="C87" s="30">
        <v>0</v>
      </c>
      <c r="D87" s="30">
        <v>0</v>
      </c>
      <c r="E87" s="21"/>
    </row>
    <row r="88" spans="2:5" ht="15.75" x14ac:dyDescent="0.25">
      <c r="B88" s="29" t="s">
        <v>75</v>
      </c>
      <c r="C88" s="30">
        <v>0</v>
      </c>
      <c r="D88" s="30">
        <v>0</v>
      </c>
      <c r="E88" s="21"/>
    </row>
    <row r="89" spans="2:5" x14ac:dyDescent="0.25">
      <c r="B89" s="5" t="s">
        <v>65</v>
      </c>
      <c r="C89" s="41">
        <f>SUM(C16+C22+C32+C42+C51+C58+C68+C73+C76)</f>
        <v>700460790</v>
      </c>
      <c r="D89" s="41">
        <f>SUM(D16+D22+D32+D42+D51+D58+D68+D73+D76)</f>
        <v>700460790</v>
      </c>
      <c r="E89" s="31"/>
    </row>
    <row r="90" spans="2:5" ht="16.5" thickBot="1" x14ac:dyDescent="0.3">
      <c r="B90" s="34" t="s">
        <v>105</v>
      </c>
      <c r="C90" s="32"/>
      <c r="D90" s="32"/>
      <c r="E90" s="21"/>
    </row>
    <row r="91" spans="2:5" ht="16.5" thickBot="1" x14ac:dyDescent="0.3">
      <c r="B91" s="63" t="s">
        <v>102</v>
      </c>
      <c r="C91" s="64"/>
      <c r="D91" s="21"/>
      <c r="E91" s="21"/>
    </row>
    <row r="92" spans="2:5" ht="30.75" customHeight="1" thickBot="1" x14ac:dyDescent="0.3">
      <c r="B92" s="65" t="s">
        <v>103</v>
      </c>
      <c r="C92" s="66"/>
      <c r="D92" s="21"/>
      <c r="E92" s="21"/>
    </row>
    <row r="93" spans="2:5" ht="51" customHeight="1" thickBot="1" x14ac:dyDescent="0.3">
      <c r="B93" s="63" t="s">
        <v>104</v>
      </c>
      <c r="C93" s="64"/>
      <c r="D93" s="21"/>
      <c r="E93" s="21"/>
    </row>
    <row r="94" spans="2:5" ht="15.75" x14ac:dyDescent="0.25">
      <c r="B94" s="33"/>
      <c r="C94" s="21"/>
      <c r="D94" s="21"/>
      <c r="E94" s="21"/>
    </row>
    <row r="95" spans="2:5" ht="15.75" customHeight="1" x14ac:dyDescent="0.25">
      <c r="B95" s="21"/>
      <c r="C95" s="21"/>
      <c r="D95" s="21"/>
      <c r="E95" s="21"/>
    </row>
    <row r="96" spans="2:5" ht="15.75" customHeight="1" x14ac:dyDescent="0.25">
      <c r="B96" s="21"/>
      <c r="C96" s="21"/>
      <c r="D96" s="21"/>
      <c r="E96" s="21"/>
    </row>
    <row r="97" spans="2:5" ht="15.75" customHeight="1" x14ac:dyDescent="0.25">
      <c r="B97" s="21"/>
      <c r="C97" s="21"/>
      <c r="D97" s="21"/>
      <c r="E97" s="21"/>
    </row>
    <row r="98" spans="2:5" ht="15.75" customHeight="1" x14ac:dyDescent="0.25">
      <c r="B98" s="21"/>
      <c r="C98" s="21"/>
      <c r="D98" s="21"/>
      <c r="E98" s="21"/>
    </row>
    <row r="99" spans="2:5" ht="15.75" x14ac:dyDescent="0.25">
      <c r="B99" s="21"/>
      <c r="C99" s="21"/>
      <c r="D99" s="21"/>
      <c r="E99" s="21"/>
    </row>
    <row r="100" spans="2:5" ht="28.5" customHeight="1" x14ac:dyDescent="0.25">
      <c r="C100" s="21"/>
      <c r="D100" s="21"/>
      <c r="E100" s="21"/>
    </row>
  </sheetData>
  <mergeCells count="11">
    <mergeCell ref="B91:C91"/>
    <mergeCell ref="B92:C92"/>
    <mergeCell ref="B93:C93"/>
    <mergeCell ref="B12:B14"/>
    <mergeCell ref="C12:C14"/>
    <mergeCell ref="D12:D14"/>
    <mergeCell ref="B6:D6"/>
    <mergeCell ref="B7:D7"/>
    <mergeCell ref="B8:D8"/>
    <mergeCell ref="B9:D9"/>
    <mergeCell ref="B10:D10"/>
  </mergeCells>
  <printOptions horizontalCentered="1"/>
  <pageMargins left="0.59055118110236227" right="0.70866141732283472" top="0.43307086614173229" bottom="0.43307086614173229" header="0.31496062992125984" footer="0.31496062992125984"/>
  <pageSetup scale="83" fitToHeight="0" orientation="landscape" r:id="rId1"/>
  <ignoredErrors>
    <ignoredError sqref="C16 C76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1:S104"/>
  <sheetViews>
    <sheetView showGridLines="0" zoomScale="70" zoomScaleNormal="70" workbookViewId="0">
      <selection activeCell="P98" sqref="B1:Q98"/>
    </sheetView>
  </sheetViews>
  <sheetFormatPr baseColWidth="10" defaultColWidth="11.42578125" defaultRowHeight="15" x14ac:dyDescent="0.25"/>
  <cols>
    <col min="1" max="1" width="1.7109375" customWidth="1"/>
    <col min="2" max="2" width="66.140625" bestFit="1" customWidth="1"/>
    <col min="3" max="3" width="17.42578125" customWidth="1"/>
    <col min="4" max="4" width="17" customWidth="1"/>
    <col min="5" max="9" width="13.42578125" customWidth="1"/>
    <col min="10" max="10" width="13.42578125" style="47" customWidth="1"/>
    <col min="11" max="15" width="13.42578125" customWidth="1"/>
    <col min="16" max="16" width="13.42578125" bestFit="1" customWidth="1"/>
    <col min="17" max="17" width="8.140625" hidden="1" customWidth="1"/>
    <col min="19" max="19" width="13.7109375" bestFit="1" customWidth="1"/>
  </cols>
  <sheetData>
    <row r="11" spans="2:17" ht="28.5" customHeight="1" x14ac:dyDescent="0.25">
      <c r="B11" s="53" t="s">
        <v>95</v>
      </c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</row>
    <row r="12" spans="2:17" ht="21" customHeight="1" x14ac:dyDescent="0.25">
      <c r="B12" s="68" t="s">
        <v>94</v>
      </c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</row>
    <row r="13" spans="2:17" x14ac:dyDescent="0.25">
      <c r="B13" s="72" t="s">
        <v>93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</row>
    <row r="14" spans="2:17" ht="15.75" customHeight="1" x14ac:dyDescent="0.25">
      <c r="B14" s="61" t="s">
        <v>107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</row>
    <row r="15" spans="2:17" ht="15.75" customHeight="1" x14ac:dyDescent="0.25">
      <c r="B15" s="62" t="s">
        <v>76</v>
      </c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</row>
    <row r="16" spans="2:17" ht="15.75" customHeight="1" x14ac:dyDescent="0.25"/>
    <row r="17" spans="2:19" ht="25.5" customHeight="1" x14ac:dyDescent="0.25">
      <c r="B17" s="70" t="s">
        <v>66</v>
      </c>
      <c r="C17" s="71" t="s">
        <v>92</v>
      </c>
      <c r="D17" s="71" t="s">
        <v>91</v>
      </c>
      <c r="E17" s="76" t="s">
        <v>90</v>
      </c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</row>
    <row r="18" spans="2:19" x14ac:dyDescent="0.25">
      <c r="B18" s="70"/>
      <c r="C18" s="71"/>
      <c r="D18" s="71"/>
      <c r="E18" s="35" t="s">
        <v>78</v>
      </c>
      <c r="F18" s="35" t="s">
        <v>79</v>
      </c>
      <c r="G18" s="35" t="s">
        <v>80</v>
      </c>
      <c r="H18" s="35" t="s">
        <v>81</v>
      </c>
      <c r="I18" s="35" t="s">
        <v>82</v>
      </c>
      <c r="J18" s="48" t="s">
        <v>83</v>
      </c>
      <c r="K18" s="35" t="s">
        <v>84</v>
      </c>
      <c r="L18" s="35" t="s">
        <v>85</v>
      </c>
      <c r="M18" s="35" t="s">
        <v>86</v>
      </c>
      <c r="N18" s="35" t="s">
        <v>87</v>
      </c>
      <c r="O18" s="35" t="s">
        <v>88</v>
      </c>
      <c r="P18" s="35" t="s">
        <v>89</v>
      </c>
      <c r="Q18" s="35" t="s">
        <v>77</v>
      </c>
    </row>
    <row r="19" spans="2:19" s="46" customFormat="1" x14ac:dyDescent="0.25">
      <c r="B19" s="2" t="s">
        <v>0</v>
      </c>
      <c r="C19" s="43">
        <f>SUM(C93)</f>
        <v>700460790</v>
      </c>
      <c r="D19" s="43">
        <f>SUM(D93)</f>
        <v>700460790</v>
      </c>
      <c r="E19" s="43">
        <f t="shared" ref="E19:I19" si="0">SUM(E93)</f>
        <v>36919216.759999998</v>
      </c>
      <c r="F19" s="43">
        <f t="shared" si="0"/>
        <v>0</v>
      </c>
      <c r="G19" s="43">
        <f t="shared" ref="G19:H19" si="1">SUM(G93)</f>
        <v>0</v>
      </c>
      <c r="H19" s="43">
        <f t="shared" si="1"/>
        <v>0</v>
      </c>
      <c r="I19" s="43">
        <f t="shared" si="0"/>
        <v>0</v>
      </c>
      <c r="J19" s="43">
        <f t="shared" ref="J19" si="2">SUM(J93)</f>
        <v>0</v>
      </c>
      <c r="K19" s="12">
        <f t="shared" ref="K19:P19" si="3">K20+K26+K36+K62</f>
        <v>0</v>
      </c>
      <c r="L19" s="12">
        <f t="shared" si="3"/>
        <v>0</v>
      </c>
      <c r="M19" s="12">
        <f t="shared" si="3"/>
        <v>0</v>
      </c>
      <c r="N19" s="12">
        <f t="shared" si="3"/>
        <v>0</v>
      </c>
      <c r="O19" s="12">
        <f t="shared" si="3"/>
        <v>0</v>
      </c>
      <c r="P19" s="12">
        <f t="shared" si="3"/>
        <v>0</v>
      </c>
      <c r="Q19" s="9"/>
    </row>
    <row r="20" spans="2:19" s="46" customFormat="1" x14ac:dyDescent="0.25">
      <c r="B20" s="6" t="s">
        <v>1</v>
      </c>
      <c r="C20" s="43">
        <f>SUM(C21:C25)</f>
        <v>473281426</v>
      </c>
      <c r="D20" s="43">
        <f>SUM(D21:D25)</f>
        <v>473220056</v>
      </c>
      <c r="E20" s="12">
        <f t="shared" ref="E20:F20" si="4">SUM(E21:E25)</f>
        <v>34908504.25</v>
      </c>
      <c r="F20" s="12">
        <f t="shared" si="4"/>
        <v>0</v>
      </c>
      <c r="G20" s="12">
        <f t="shared" ref="G20:I20" si="5">SUM(G21:G25)</f>
        <v>0</v>
      </c>
      <c r="H20" s="12">
        <f t="shared" si="5"/>
        <v>0</v>
      </c>
      <c r="I20" s="12">
        <f t="shared" si="5"/>
        <v>0</v>
      </c>
      <c r="J20" s="12">
        <f t="shared" ref="J20" si="6">SUM(J21:J25)</f>
        <v>0</v>
      </c>
      <c r="K20" s="12">
        <f>SUM(K21:K25)</f>
        <v>0</v>
      </c>
      <c r="L20" s="12">
        <f>SUM(L21:L25)</f>
        <v>0</v>
      </c>
      <c r="M20" s="12">
        <f>SUM(M21:M25)</f>
        <v>0</v>
      </c>
      <c r="N20" s="12">
        <f t="shared" ref="N20:P20" si="7">SUM(N21:N25)</f>
        <v>0</v>
      </c>
      <c r="O20" s="12">
        <f t="shared" si="7"/>
        <v>0</v>
      </c>
      <c r="P20" s="12">
        <f t="shared" si="7"/>
        <v>0</v>
      </c>
      <c r="Q20" s="45"/>
    </row>
    <row r="21" spans="2:19" x14ac:dyDescent="0.25">
      <c r="B21" s="7" t="s">
        <v>2</v>
      </c>
      <c r="C21" s="44">
        <v>418503364</v>
      </c>
      <c r="D21" s="44">
        <v>415235271.60000002</v>
      </c>
      <c r="E21" s="13">
        <v>30606454.5</v>
      </c>
      <c r="F21" s="13"/>
      <c r="G21" s="13"/>
      <c r="H21" s="13"/>
      <c r="I21" s="13"/>
      <c r="J21" s="13"/>
      <c r="K21" s="13"/>
      <c r="L21" s="40"/>
      <c r="M21" s="13"/>
      <c r="N21" s="13"/>
      <c r="O21" s="13"/>
      <c r="P21" s="13"/>
      <c r="Q21" s="10"/>
    </row>
    <row r="22" spans="2:19" x14ac:dyDescent="0.25">
      <c r="B22" s="7" t="s">
        <v>3</v>
      </c>
      <c r="C22" s="44">
        <v>30682400</v>
      </c>
      <c r="D22" s="44">
        <v>33639200</v>
      </c>
      <c r="E22" s="13">
        <v>2368600</v>
      </c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0"/>
    </row>
    <row r="23" spans="2:19" x14ac:dyDescent="0.25">
      <c r="B23" s="7" t="s">
        <v>4</v>
      </c>
      <c r="C23" s="44">
        <v>0</v>
      </c>
      <c r="D23" s="44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0"/>
    </row>
    <row r="24" spans="2:19" x14ac:dyDescent="0.25">
      <c r="B24" s="7" t="s">
        <v>5</v>
      </c>
      <c r="C24" s="44">
        <v>0</v>
      </c>
      <c r="D24" s="44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/>
    </row>
    <row r="25" spans="2:19" x14ac:dyDescent="0.25">
      <c r="B25" s="7" t="s">
        <v>6</v>
      </c>
      <c r="C25" s="44">
        <v>24095662</v>
      </c>
      <c r="D25" s="44">
        <v>24345584.399999999</v>
      </c>
      <c r="E25" s="13">
        <v>1933449.75</v>
      </c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0"/>
    </row>
    <row r="26" spans="2:19" s="46" customFormat="1" x14ac:dyDescent="0.25">
      <c r="B26" s="6" t="s">
        <v>7</v>
      </c>
      <c r="C26" s="43">
        <f>SUM(C27:C35)</f>
        <v>77472920</v>
      </c>
      <c r="D26" s="43">
        <f>SUM(D27:D35)</f>
        <v>77534290</v>
      </c>
      <c r="E26" s="12">
        <f t="shared" ref="E26:I26" si="8">SUM(E27:E35)</f>
        <v>2010712.51</v>
      </c>
      <c r="F26" s="12">
        <f t="shared" si="8"/>
        <v>0</v>
      </c>
      <c r="G26" s="12">
        <f t="shared" si="8"/>
        <v>0</v>
      </c>
      <c r="H26" s="12">
        <f t="shared" si="8"/>
        <v>0</v>
      </c>
      <c r="I26" s="12">
        <f t="shared" si="8"/>
        <v>0</v>
      </c>
      <c r="J26" s="12">
        <f t="shared" ref="J26" si="9">SUM(J27:J35)</f>
        <v>0</v>
      </c>
      <c r="K26" s="12">
        <f>SUM(K27:K35)</f>
        <v>0</v>
      </c>
      <c r="L26" s="12">
        <f>SUM(L27:L35)</f>
        <v>0</v>
      </c>
      <c r="M26" s="12">
        <f>SUM(M27:M35)</f>
        <v>0</v>
      </c>
      <c r="N26" s="12">
        <f t="shared" ref="N26:P26" si="10">SUM(N27:N35)</f>
        <v>0</v>
      </c>
      <c r="O26" s="12">
        <f t="shared" si="10"/>
        <v>0</v>
      </c>
      <c r="P26" s="12">
        <f t="shared" si="10"/>
        <v>0</v>
      </c>
      <c r="Q26" s="45"/>
      <c r="S26" s="50"/>
    </row>
    <row r="27" spans="2:19" x14ac:dyDescent="0.25">
      <c r="B27" s="7" t="s">
        <v>8</v>
      </c>
      <c r="C27" s="44">
        <v>15909920</v>
      </c>
      <c r="D27" s="44">
        <v>28005529.760000002</v>
      </c>
      <c r="E27" s="13">
        <v>1735252</v>
      </c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0"/>
    </row>
    <row r="28" spans="2:19" x14ac:dyDescent="0.25">
      <c r="B28" s="7" t="s">
        <v>9</v>
      </c>
      <c r="C28" s="44">
        <v>905000</v>
      </c>
      <c r="D28" s="44">
        <v>905000</v>
      </c>
      <c r="E28" s="13">
        <v>0</v>
      </c>
      <c r="F28" s="13"/>
      <c r="G28" s="13"/>
      <c r="H28" s="13"/>
      <c r="I28" s="13"/>
      <c r="J28" s="13"/>
      <c r="K28" s="38"/>
      <c r="L28" s="13"/>
      <c r="M28" s="13"/>
      <c r="N28" s="13"/>
      <c r="O28" s="13"/>
      <c r="P28" s="13"/>
      <c r="Q28" s="38"/>
    </row>
    <row r="29" spans="2:19" x14ac:dyDescent="0.25">
      <c r="B29" s="7" t="s">
        <v>10</v>
      </c>
      <c r="C29" s="44">
        <v>10550000</v>
      </c>
      <c r="D29" s="44">
        <v>10550000</v>
      </c>
      <c r="E29" s="13">
        <v>25714.51</v>
      </c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0"/>
    </row>
    <row r="30" spans="2:19" x14ac:dyDescent="0.25">
      <c r="B30" s="7" t="s">
        <v>11</v>
      </c>
      <c r="C30" s="44">
        <v>590000</v>
      </c>
      <c r="D30" s="44">
        <v>590000</v>
      </c>
      <c r="E30" s="13">
        <v>0</v>
      </c>
      <c r="F30" s="13"/>
      <c r="G30" s="13"/>
      <c r="H30" s="13"/>
      <c r="I30" s="13"/>
      <c r="J30" s="13"/>
      <c r="K30" s="10"/>
      <c r="L30" s="13"/>
      <c r="M30" s="13"/>
      <c r="N30" s="13"/>
      <c r="O30" s="13"/>
      <c r="P30" s="13"/>
      <c r="Q30" s="10"/>
    </row>
    <row r="31" spans="2:19" x14ac:dyDescent="0.25">
      <c r="B31" s="7" t="s">
        <v>12</v>
      </c>
      <c r="C31" s="44">
        <v>13801000</v>
      </c>
      <c r="D31" s="44">
        <v>8462522</v>
      </c>
      <c r="E31" s="13">
        <v>249746</v>
      </c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0"/>
    </row>
    <row r="32" spans="2:19" x14ac:dyDescent="0.25">
      <c r="B32" s="7" t="s">
        <v>13</v>
      </c>
      <c r="C32" s="44">
        <v>27500000</v>
      </c>
      <c r="D32" s="44">
        <v>20804238.239999998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0"/>
    </row>
    <row r="33" spans="2:19" x14ac:dyDescent="0.25">
      <c r="B33" s="7" t="s">
        <v>14</v>
      </c>
      <c r="C33" s="44">
        <v>6920000</v>
      </c>
      <c r="D33" s="44">
        <v>6920000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0"/>
    </row>
    <row r="34" spans="2:19" x14ac:dyDescent="0.25">
      <c r="B34" s="7" t="s">
        <v>15</v>
      </c>
      <c r="C34" s="44">
        <v>1182000</v>
      </c>
      <c r="D34" s="44">
        <v>1182000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0"/>
    </row>
    <row r="35" spans="2:19" x14ac:dyDescent="0.25">
      <c r="B35" s="7" t="s">
        <v>16</v>
      </c>
      <c r="C35" s="44">
        <v>115000</v>
      </c>
      <c r="D35" s="44">
        <v>115000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0"/>
    </row>
    <row r="36" spans="2:19" s="46" customFormat="1" x14ac:dyDescent="0.25">
      <c r="B36" s="6" t="s">
        <v>17</v>
      </c>
      <c r="C36" s="43">
        <f>SUM(C37:C45)</f>
        <v>146227444</v>
      </c>
      <c r="D36" s="43">
        <f>SUM(D37:D45)</f>
        <v>146227444</v>
      </c>
      <c r="E36" s="12">
        <f t="shared" ref="E36" si="11">SUM(E37:E45)</f>
        <v>0</v>
      </c>
      <c r="F36" s="12">
        <f t="shared" ref="F36:P36" si="12">SUM(F37:F45)</f>
        <v>0</v>
      </c>
      <c r="G36" s="12">
        <f t="shared" si="12"/>
        <v>0</v>
      </c>
      <c r="H36" s="12">
        <f t="shared" si="12"/>
        <v>0</v>
      </c>
      <c r="I36" s="12">
        <f t="shared" si="12"/>
        <v>0</v>
      </c>
      <c r="J36" s="12">
        <f t="shared" si="12"/>
        <v>0</v>
      </c>
      <c r="K36" s="12">
        <f t="shared" si="12"/>
        <v>0</v>
      </c>
      <c r="L36" s="12">
        <f t="shared" si="12"/>
        <v>0</v>
      </c>
      <c r="M36" s="12">
        <f t="shared" si="12"/>
        <v>0</v>
      </c>
      <c r="N36" s="12">
        <f t="shared" si="12"/>
        <v>0</v>
      </c>
      <c r="O36" s="12">
        <f t="shared" si="12"/>
        <v>0</v>
      </c>
      <c r="P36" s="12">
        <f t="shared" si="12"/>
        <v>0</v>
      </c>
      <c r="Q36" s="45"/>
      <c r="S36" s="50"/>
    </row>
    <row r="37" spans="2:19" x14ac:dyDescent="0.25">
      <c r="B37" s="7" t="s">
        <v>18</v>
      </c>
      <c r="C37" s="44">
        <v>59686648</v>
      </c>
      <c r="D37" s="44">
        <v>59686648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0"/>
    </row>
    <row r="38" spans="2:19" x14ac:dyDescent="0.25">
      <c r="B38" s="7" t="s">
        <v>19</v>
      </c>
      <c r="C38" s="44">
        <v>12450000</v>
      </c>
      <c r="D38" s="44">
        <v>12450000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0"/>
    </row>
    <row r="39" spans="2:19" x14ac:dyDescent="0.25">
      <c r="B39" s="7" t="s">
        <v>20</v>
      </c>
      <c r="C39" s="44">
        <v>1900000</v>
      </c>
      <c r="D39" s="44">
        <v>1900000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0"/>
    </row>
    <row r="40" spans="2:19" x14ac:dyDescent="0.25">
      <c r="B40" s="7" t="s">
        <v>21</v>
      </c>
      <c r="C40" s="44">
        <v>0</v>
      </c>
      <c r="D40" s="44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0"/>
    </row>
    <row r="41" spans="2:19" x14ac:dyDescent="0.25">
      <c r="B41" s="7" t="s">
        <v>22</v>
      </c>
      <c r="C41" s="44">
        <v>1850000</v>
      </c>
      <c r="D41" s="44">
        <v>1850000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0"/>
    </row>
    <row r="42" spans="2:19" x14ac:dyDescent="0.25">
      <c r="B42" s="7" t="s">
        <v>23</v>
      </c>
      <c r="C42" s="44">
        <v>0</v>
      </c>
      <c r="D42" s="44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0"/>
    </row>
    <row r="43" spans="2:19" x14ac:dyDescent="0.25">
      <c r="B43" s="7" t="s">
        <v>24</v>
      </c>
      <c r="C43" s="44">
        <v>67599546</v>
      </c>
      <c r="D43" s="44">
        <v>67599546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0"/>
    </row>
    <row r="44" spans="2:19" x14ac:dyDescent="0.25">
      <c r="B44" s="7" t="s">
        <v>25</v>
      </c>
      <c r="C44" s="44">
        <v>0</v>
      </c>
      <c r="D44" s="44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0"/>
    </row>
    <row r="45" spans="2:19" x14ac:dyDescent="0.25">
      <c r="B45" s="7" t="s">
        <v>26</v>
      </c>
      <c r="C45" s="44">
        <v>2741250</v>
      </c>
      <c r="D45" s="44">
        <v>2741250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0"/>
    </row>
    <row r="46" spans="2:19" s="46" customFormat="1" x14ac:dyDescent="0.25">
      <c r="B46" s="6" t="s">
        <v>27</v>
      </c>
      <c r="C46" s="43">
        <f>SUM(C47:C54)</f>
        <v>0</v>
      </c>
      <c r="D46" s="43">
        <f>SUM(D47:D54)</f>
        <v>0</v>
      </c>
      <c r="E46" s="43">
        <f t="shared" ref="E46" si="13">SUM(E47:E54)</f>
        <v>0</v>
      </c>
      <c r="F46" s="43">
        <f t="shared" ref="F46" si="14">SUM(F47:F54)</f>
        <v>0</v>
      </c>
      <c r="G46" s="43">
        <f t="shared" ref="G46" si="15">SUM(G47:G54)</f>
        <v>0</v>
      </c>
      <c r="H46" s="43">
        <f t="shared" ref="H46" si="16">SUM(H47:H54)</f>
        <v>0</v>
      </c>
      <c r="I46" s="43">
        <f t="shared" ref="I46" si="17">SUM(I47:I54)</f>
        <v>0</v>
      </c>
      <c r="J46" s="43">
        <f t="shared" ref="J46" si="18">SUM(J47:J54)</f>
        <v>0</v>
      </c>
      <c r="K46" s="43">
        <f t="shared" ref="K46" si="19">SUM(K47:K54)</f>
        <v>0</v>
      </c>
      <c r="L46" s="43">
        <f t="shared" ref="L46" si="20">SUM(L47:L54)</f>
        <v>0</v>
      </c>
      <c r="M46" s="43">
        <f t="shared" ref="M46" si="21">SUM(M47:M54)</f>
        <v>0</v>
      </c>
      <c r="N46" s="43">
        <f t="shared" ref="N46" si="22">SUM(N47:N54)</f>
        <v>0</v>
      </c>
      <c r="O46" s="43">
        <f t="shared" ref="O46" si="23">SUM(O47:O54)</f>
        <v>0</v>
      </c>
      <c r="P46" s="43">
        <f t="shared" ref="P46" si="24">SUM(P47:P54)</f>
        <v>0</v>
      </c>
      <c r="Q46" s="45"/>
    </row>
    <row r="47" spans="2:19" x14ac:dyDescent="0.25">
      <c r="B47" s="7" t="s">
        <v>28</v>
      </c>
      <c r="C47" s="44">
        <v>0</v>
      </c>
      <c r="D47" s="44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0"/>
    </row>
    <row r="48" spans="2:19" x14ac:dyDescent="0.25">
      <c r="B48" s="7" t="s">
        <v>29</v>
      </c>
      <c r="C48" s="44">
        <v>0</v>
      </c>
      <c r="D48" s="44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0"/>
    </row>
    <row r="49" spans="2:19" x14ac:dyDescent="0.25">
      <c r="B49" s="7" t="s">
        <v>30</v>
      </c>
      <c r="C49" s="44">
        <v>0</v>
      </c>
      <c r="D49" s="44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0"/>
    </row>
    <row r="50" spans="2:19" x14ac:dyDescent="0.25">
      <c r="B50" s="7" t="s">
        <v>31</v>
      </c>
      <c r="C50" s="44">
        <v>0</v>
      </c>
      <c r="D50" s="44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0"/>
    </row>
    <row r="51" spans="2:19" x14ac:dyDescent="0.25">
      <c r="B51" s="7" t="s">
        <v>32</v>
      </c>
      <c r="C51" s="44">
        <v>0</v>
      </c>
      <c r="D51" s="44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0"/>
    </row>
    <row r="52" spans="2:19" x14ac:dyDescent="0.25">
      <c r="B52" s="7" t="s">
        <v>33</v>
      </c>
      <c r="C52" s="44">
        <v>0</v>
      </c>
      <c r="D52" s="44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0"/>
    </row>
    <row r="53" spans="2:19" x14ac:dyDescent="0.25">
      <c r="B53" s="7" t="s">
        <v>34</v>
      </c>
      <c r="C53" s="44">
        <v>0</v>
      </c>
      <c r="D53" s="44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0"/>
    </row>
    <row r="54" spans="2:19" x14ac:dyDescent="0.25">
      <c r="B54" s="7" t="s">
        <v>35</v>
      </c>
      <c r="C54" s="44">
        <v>0</v>
      </c>
      <c r="D54" s="44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0"/>
    </row>
    <row r="55" spans="2:19" s="46" customFormat="1" x14ac:dyDescent="0.25">
      <c r="B55" s="6" t="s">
        <v>36</v>
      </c>
      <c r="C55" s="44">
        <f>SUM(C56:C61)</f>
        <v>0</v>
      </c>
      <c r="D55" s="44">
        <f>SUM(D56:D61)</f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45"/>
    </row>
    <row r="56" spans="2:19" x14ac:dyDescent="0.25">
      <c r="B56" s="7" t="s">
        <v>37</v>
      </c>
      <c r="C56" s="44">
        <v>0</v>
      </c>
      <c r="D56" s="44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v>0</v>
      </c>
      <c r="Q56" s="10"/>
    </row>
    <row r="57" spans="2:19" x14ac:dyDescent="0.25">
      <c r="B57" s="7" t="s">
        <v>38</v>
      </c>
      <c r="C57" s="44">
        <v>0</v>
      </c>
      <c r="D57" s="44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0"/>
    </row>
    <row r="58" spans="2:19" x14ac:dyDescent="0.25">
      <c r="B58" s="7" t="s">
        <v>39</v>
      </c>
      <c r="C58" s="44">
        <v>0</v>
      </c>
      <c r="D58" s="44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0"/>
    </row>
    <row r="59" spans="2:19" x14ac:dyDescent="0.25">
      <c r="B59" s="7" t="s">
        <v>40</v>
      </c>
      <c r="C59" s="44">
        <v>0</v>
      </c>
      <c r="D59" s="44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  <c r="Q59" s="10"/>
    </row>
    <row r="60" spans="2:19" x14ac:dyDescent="0.25">
      <c r="B60" s="7" t="s">
        <v>41</v>
      </c>
      <c r="C60" s="44">
        <v>0</v>
      </c>
      <c r="D60" s="44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0"/>
    </row>
    <row r="61" spans="2:19" x14ac:dyDescent="0.25">
      <c r="B61" s="7" t="s">
        <v>42</v>
      </c>
      <c r="C61" s="44">
        <v>0</v>
      </c>
      <c r="D61" s="44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0"/>
    </row>
    <row r="62" spans="2:19" s="46" customFormat="1" x14ac:dyDescent="0.25">
      <c r="B62" s="6" t="s">
        <v>43</v>
      </c>
      <c r="C62" s="43">
        <f>SUM(C63:C71)</f>
        <v>3479000</v>
      </c>
      <c r="D62" s="43">
        <f>SUM(D63:D71)</f>
        <v>3479000</v>
      </c>
      <c r="E62" s="12">
        <f t="shared" ref="E62" si="25">SUM(E63:E71)</f>
        <v>0</v>
      </c>
      <c r="F62" s="12">
        <f t="shared" ref="F62:P62" si="26">SUM(F63:F71)</f>
        <v>0</v>
      </c>
      <c r="G62" s="12">
        <f t="shared" si="26"/>
        <v>0</v>
      </c>
      <c r="H62" s="12">
        <f t="shared" si="26"/>
        <v>0</v>
      </c>
      <c r="I62" s="12">
        <f t="shared" si="26"/>
        <v>0</v>
      </c>
      <c r="J62" s="12">
        <f t="shared" si="26"/>
        <v>0</v>
      </c>
      <c r="K62" s="12">
        <f t="shared" si="26"/>
        <v>0</v>
      </c>
      <c r="L62" s="12">
        <f t="shared" si="26"/>
        <v>0</v>
      </c>
      <c r="M62" s="12">
        <f t="shared" si="26"/>
        <v>0</v>
      </c>
      <c r="N62" s="12">
        <f t="shared" si="26"/>
        <v>0</v>
      </c>
      <c r="O62" s="12">
        <f t="shared" si="26"/>
        <v>0</v>
      </c>
      <c r="P62" s="12">
        <f t="shared" si="26"/>
        <v>0</v>
      </c>
      <c r="Q62" s="45"/>
      <c r="S62" s="50"/>
    </row>
    <row r="63" spans="2:19" x14ac:dyDescent="0.25">
      <c r="B63" s="7" t="s">
        <v>44</v>
      </c>
      <c r="C63" s="44">
        <v>2795000</v>
      </c>
      <c r="D63" s="44">
        <v>2795000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10"/>
    </row>
    <row r="64" spans="2:19" x14ac:dyDescent="0.25">
      <c r="B64" s="7" t="s">
        <v>45</v>
      </c>
      <c r="C64" s="44">
        <v>0</v>
      </c>
      <c r="D64" s="44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0"/>
    </row>
    <row r="65" spans="2:17" x14ac:dyDescent="0.25">
      <c r="B65" s="7" t="s">
        <v>46</v>
      </c>
      <c r="C65" s="44">
        <v>0</v>
      </c>
      <c r="D65" s="44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0"/>
    </row>
    <row r="66" spans="2:17" x14ac:dyDescent="0.25">
      <c r="B66" s="7" t="s">
        <v>47</v>
      </c>
      <c r="C66" s="44">
        <v>0</v>
      </c>
      <c r="D66" s="44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0"/>
    </row>
    <row r="67" spans="2:17" x14ac:dyDescent="0.25">
      <c r="B67" s="7" t="s">
        <v>48</v>
      </c>
      <c r="C67" s="44">
        <v>684000</v>
      </c>
      <c r="D67" s="44">
        <v>684000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0"/>
    </row>
    <row r="68" spans="2:17" x14ac:dyDescent="0.25">
      <c r="B68" s="7" t="s">
        <v>49</v>
      </c>
      <c r="C68" s="44">
        <v>0</v>
      </c>
      <c r="D68" s="44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0"/>
    </row>
    <row r="69" spans="2:17" x14ac:dyDescent="0.25">
      <c r="B69" s="7" t="s">
        <v>50</v>
      </c>
      <c r="C69" s="44">
        <v>0</v>
      </c>
      <c r="D69" s="44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0"/>
    </row>
    <row r="70" spans="2:17" x14ac:dyDescent="0.25">
      <c r="B70" s="7" t="s">
        <v>51</v>
      </c>
      <c r="C70" s="44">
        <v>0</v>
      </c>
      <c r="D70" s="44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0"/>
    </row>
    <row r="71" spans="2:17" x14ac:dyDescent="0.25">
      <c r="B71" s="7" t="s">
        <v>52</v>
      </c>
      <c r="C71" s="44">
        <v>0</v>
      </c>
      <c r="D71" s="44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0"/>
    </row>
    <row r="72" spans="2:17" s="46" customFormat="1" x14ac:dyDescent="0.25">
      <c r="B72" s="6" t="s">
        <v>53</v>
      </c>
      <c r="C72" s="43">
        <f>SUM(C73:C76)</f>
        <v>0</v>
      </c>
      <c r="D72" s="43">
        <f>SUM(D73:D76)</f>
        <v>0</v>
      </c>
      <c r="E72" s="43">
        <f t="shared" ref="E72" si="27">SUM(E73:E76)</f>
        <v>0</v>
      </c>
      <c r="F72" s="43">
        <f t="shared" ref="F72:P72" si="28">SUM(F73:F76)</f>
        <v>0</v>
      </c>
      <c r="G72" s="43">
        <f t="shared" si="28"/>
        <v>0</v>
      </c>
      <c r="H72" s="43">
        <f t="shared" si="28"/>
        <v>0</v>
      </c>
      <c r="I72" s="43">
        <f t="shared" si="28"/>
        <v>0</v>
      </c>
      <c r="J72" s="43">
        <f t="shared" si="28"/>
        <v>0</v>
      </c>
      <c r="K72" s="43">
        <f t="shared" si="28"/>
        <v>0</v>
      </c>
      <c r="L72" s="43">
        <f t="shared" si="28"/>
        <v>0</v>
      </c>
      <c r="M72" s="43">
        <f t="shared" si="28"/>
        <v>0</v>
      </c>
      <c r="N72" s="43">
        <f t="shared" si="28"/>
        <v>0</v>
      </c>
      <c r="O72" s="43">
        <f t="shared" si="28"/>
        <v>0</v>
      </c>
      <c r="P72" s="43">
        <f t="shared" si="28"/>
        <v>0</v>
      </c>
      <c r="Q72" s="45"/>
    </row>
    <row r="73" spans="2:17" x14ac:dyDescent="0.25">
      <c r="B73" s="7" t="s">
        <v>54</v>
      </c>
      <c r="C73" s="44">
        <v>0</v>
      </c>
      <c r="D73" s="44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0"/>
    </row>
    <row r="74" spans="2:17" x14ac:dyDescent="0.25">
      <c r="B74" s="7" t="s">
        <v>55</v>
      </c>
      <c r="C74" s="44">
        <v>0</v>
      </c>
      <c r="D74" s="44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0"/>
    </row>
    <row r="75" spans="2:17" x14ac:dyDescent="0.25">
      <c r="B75" s="7" t="s">
        <v>56</v>
      </c>
      <c r="C75" s="44">
        <v>0</v>
      </c>
      <c r="D75" s="44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0"/>
    </row>
    <row r="76" spans="2:17" x14ac:dyDescent="0.25">
      <c r="B76" s="7" t="s">
        <v>57</v>
      </c>
      <c r="C76" s="44">
        <v>0</v>
      </c>
      <c r="D76" s="44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v>0</v>
      </c>
      <c r="Q76" s="10"/>
    </row>
    <row r="77" spans="2:17" s="46" customFormat="1" x14ac:dyDescent="0.25">
      <c r="B77" s="6" t="s">
        <v>58</v>
      </c>
      <c r="C77" s="43">
        <f>SUM(C78:C79)</f>
        <v>0</v>
      </c>
      <c r="D77" s="43">
        <f>SUM(D78:D79)</f>
        <v>0</v>
      </c>
      <c r="E77" s="43">
        <f t="shared" ref="E77" si="29">SUM(E78:E79)</f>
        <v>0</v>
      </c>
      <c r="F77" s="43">
        <f t="shared" ref="F77:P77" si="30">SUM(F78:F79)</f>
        <v>0</v>
      </c>
      <c r="G77" s="43">
        <f t="shared" si="30"/>
        <v>0</v>
      </c>
      <c r="H77" s="43">
        <f t="shared" si="30"/>
        <v>0</v>
      </c>
      <c r="I77" s="43">
        <f t="shared" si="30"/>
        <v>0</v>
      </c>
      <c r="J77" s="43">
        <f t="shared" si="30"/>
        <v>0</v>
      </c>
      <c r="K77" s="43">
        <f t="shared" si="30"/>
        <v>0</v>
      </c>
      <c r="L77" s="43">
        <f t="shared" si="30"/>
        <v>0</v>
      </c>
      <c r="M77" s="43">
        <f t="shared" si="30"/>
        <v>0</v>
      </c>
      <c r="N77" s="43">
        <f t="shared" si="30"/>
        <v>0</v>
      </c>
      <c r="O77" s="43">
        <f t="shared" si="30"/>
        <v>0</v>
      </c>
      <c r="P77" s="43">
        <f t="shared" si="30"/>
        <v>0</v>
      </c>
      <c r="Q77" s="45"/>
    </row>
    <row r="78" spans="2:17" x14ac:dyDescent="0.25">
      <c r="B78" s="7" t="s">
        <v>59</v>
      </c>
      <c r="C78" s="44">
        <v>0</v>
      </c>
      <c r="D78" s="44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v>0</v>
      </c>
      <c r="Q78" s="10"/>
    </row>
    <row r="79" spans="2:17" x14ac:dyDescent="0.25">
      <c r="B79" s="7" t="s">
        <v>60</v>
      </c>
      <c r="C79" s="44">
        <v>0</v>
      </c>
      <c r="D79" s="44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Q79" s="10"/>
    </row>
    <row r="80" spans="2:17" s="46" customFormat="1" x14ac:dyDescent="0.25">
      <c r="B80" s="6" t="s">
        <v>61</v>
      </c>
      <c r="C80" s="43">
        <f>SUM(C81:C83)</f>
        <v>0</v>
      </c>
      <c r="D80" s="43">
        <f>SUM(D81:D83)</f>
        <v>0</v>
      </c>
      <c r="E80" s="43">
        <f t="shared" ref="E80" si="31">SUM(E81:E83)</f>
        <v>0</v>
      </c>
      <c r="F80" s="43">
        <f t="shared" ref="F80:P80" si="32">SUM(F81:F83)</f>
        <v>0</v>
      </c>
      <c r="G80" s="43">
        <f t="shared" si="32"/>
        <v>0</v>
      </c>
      <c r="H80" s="43">
        <f t="shared" si="32"/>
        <v>0</v>
      </c>
      <c r="I80" s="43">
        <f t="shared" si="32"/>
        <v>0</v>
      </c>
      <c r="J80" s="43">
        <f t="shared" si="32"/>
        <v>0</v>
      </c>
      <c r="K80" s="43">
        <f t="shared" si="32"/>
        <v>0</v>
      </c>
      <c r="L80" s="43">
        <f t="shared" si="32"/>
        <v>0</v>
      </c>
      <c r="M80" s="43">
        <f t="shared" si="32"/>
        <v>0</v>
      </c>
      <c r="N80" s="43">
        <f t="shared" si="32"/>
        <v>0</v>
      </c>
      <c r="O80" s="43">
        <f t="shared" si="32"/>
        <v>0</v>
      </c>
      <c r="P80" s="43">
        <f t="shared" si="32"/>
        <v>0</v>
      </c>
      <c r="Q80" s="45"/>
    </row>
    <row r="81" spans="2:19" x14ac:dyDescent="0.25">
      <c r="B81" s="7" t="s">
        <v>62</v>
      </c>
      <c r="C81" s="44">
        <v>0</v>
      </c>
      <c r="D81" s="44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>
        <v>0</v>
      </c>
      <c r="Q81" s="10"/>
    </row>
    <row r="82" spans="2:19" x14ac:dyDescent="0.25">
      <c r="B82" s="7" t="s">
        <v>63</v>
      </c>
      <c r="C82" s="44">
        <v>0</v>
      </c>
      <c r="D82" s="44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0"/>
    </row>
    <row r="83" spans="2:19" x14ac:dyDescent="0.25">
      <c r="B83" s="7" t="s">
        <v>64</v>
      </c>
      <c r="C83" s="44">
        <v>0</v>
      </c>
      <c r="D83" s="44">
        <v>0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>
        <v>0</v>
      </c>
      <c r="Q83" s="10"/>
    </row>
    <row r="84" spans="2:19" s="46" customFormat="1" x14ac:dyDescent="0.25">
      <c r="B84" s="8" t="s">
        <v>67</v>
      </c>
      <c r="C84" s="44">
        <v>0</v>
      </c>
      <c r="D84" s="44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9"/>
    </row>
    <row r="85" spans="2:19" s="46" customFormat="1" x14ac:dyDescent="0.25">
      <c r="B85" s="6" t="s">
        <v>68</v>
      </c>
      <c r="C85" s="44">
        <v>0</v>
      </c>
      <c r="D85" s="44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45"/>
    </row>
    <row r="86" spans="2:19" x14ac:dyDescent="0.25">
      <c r="B86" s="7" t="s">
        <v>69</v>
      </c>
      <c r="C86" s="44">
        <v>0</v>
      </c>
      <c r="D86" s="44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>
        <v>0</v>
      </c>
      <c r="Q86" s="10"/>
    </row>
    <row r="87" spans="2:19" x14ac:dyDescent="0.25">
      <c r="B87" s="7" t="s">
        <v>70</v>
      </c>
      <c r="C87" s="44">
        <v>0</v>
      </c>
      <c r="D87" s="44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3">
        <v>0</v>
      </c>
      <c r="Q87" s="10"/>
    </row>
    <row r="88" spans="2:19" s="46" customFormat="1" x14ac:dyDescent="0.25">
      <c r="B88" s="6" t="s">
        <v>71</v>
      </c>
      <c r="C88" s="44">
        <v>0</v>
      </c>
      <c r="D88" s="44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45"/>
    </row>
    <row r="89" spans="2:19" x14ac:dyDescent="0.25">
      <c r="B89" s="7" t="s">
        <v>72</v>
      </c>
      <c r="C89" s="44">
        <v>0</v>
      </c>
      <c r="D89" s="44">
        <v>0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0"/>
    </row>
    <row r="90" spans="2:19" x14ac:dyDescent="0.25">
      <c r="B90" s="7" t="s">
        <v>73</v>
      </c>
      <c r="C90" s="44">
        <v>0</v>
      </c>
      <c r="D90" s="44">
        <v>0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3">
        <v>0</v>
      </c>
      <c r="Q90" s="10"/>
      <c r="S90" s="51"/>
    </row>
    <row r="91" spans="2:19" s="46" customFormat="1" x14ac:dyDescent="0.25">
      <c r="B91" s="6" t="s">
        <v>74</v>
      </c>
      <c r="C91" s="44">
        <v>0</v>
      </c>
      <c r="D91" s="44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45"/>
    </row>
    <row r="92" spans="2:19" x14ac:dyDescent="0.25">
      <c r="B92" s="7" t="s">
        <v>75</v>
      </c>
      <c r="C92" s="44">
        <v>0</v>
      </c>
      <c r="D92" s="44">
        <v>0</v>
      </c>
      <c r="E92" s="13">
        <v>0</v>
      </c>
      <c r="F92" s="13">
        <v>0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3">
        <v>0</v>
      </c>
      <c r="P92" s="13">
        <v>0</v>
      </c>
      <c r="Q92" s="10"/>
    </row>
    <row r="93" spans="2:19" x14ac:dyDescent="0.25">
      <c r="B93" s="5" t="s">
        <v>65</v>
      </c>
      <c r="C93" s="14">
        <f>SUM(C20+C26+C36+C46+C55+C62+C72+C77+C80)</f>
        <v>700460790</v>
      </c>
      <c r="D93" s="14">
        <f>SUM(D20+D26+D36+D46+D55+D62+D72+D77+D80)</f>
        <v>700460790</v>
      </c>
      <c r="E93" s="14">
        <f t="shared" ref="E93:F93" si="33">SUM(E20+E26+E36+E46+E55+E62+E72+E77+E80)</f>
        <v>36919216.759999998</v>
      </c>
      <c r="F93" s="14">
        <f t="shared" si="33"/>
        <v>0</v>
      </c>
      <c r="G93" s="14">
        <f t="shared" ref="G93:I93" si="34">SUM(G20+G26+G36+G46+G55+G62+G72+G77+G80)</f>
        <v>0</v>
      </c>
      <c r="H93" s="14">
        <f t="shared" si="34"/>
        <v>0</v>
      </c>
      <c r="I93" s="14">
        <f t="shared" si="34"/>
        <v>0</v>
      </c>
      <c r="J93" s="14">
        <f t="shared" ref="J93" si="35">SUM(J20+J26+J36+J46+J55+J62+J72+J77+J80)</f>
        <v>0</v>
      </c>
      <c r="K93" s="39">
        <f>K20+K26+K36+K62</f>
        <v>0</v>
      </c>
      <c r="L93" s="39">
        <f t="shared" ref="L93:M93" si="36">L20+L26+L36+L62</f>
        <v>0</v>
      </c>
      <c r="M93" s="39">
        <f t="shared" si="36"/>
        <v>0</v>
      </c>
      <c r="N93" s="39">
        <f>N62+N36+N26+N20</f>
        <v>0</v>
      </c>
      <c r="O93" s="14">
        <f>O62+O36+O26+O20</f>
        <v>0</v>
      </c>
      <c r="P93" s="14">
        <f>P62+P36+P26+P20</f>
        <v>0</v>
      </c>
      <c r="Q93" s="11"/>
    </row>
    <row r="94" spans="2:19" ht="15.75" thickBot="1" x14ac:dyDescent="0.3">
      <c r="B94" s="34" t="s">
        <v>105</v>
      </c>
    </row>
    <row r="95" spans="2:19" ht="16.5" thickBot="1" x14ac:dyDescent="0.3">
      <c r="B95" s="77" t="s">
        <v>97</v>
      </c>
      <c r="C95" s="78"/>
      <c r="D95" s="78"/>
      <c r="E95" s="79"/>
    </row>
    <row r="96" spans="2:19" ht="34.5" customHeight="1" thickBot="1" x14ac:dyDescent="0.3">
      <c r="B96" s="80" t="s">
        <v>98</v>
      </c>
      <c r="C96" s="81"/>
      <c r="D96" s="81"/>
      <c r="E96" s="82"/>
    </row>
    <row r="97" spans="2:9" ht="51.75" customHeight="1" thickBot="1" x14ac:dyDescent="0.3">
      <c r="B97" s="83" t="s">
        <v>99</v>
      </c>
      <c r="C97" s="84"/>
      <c r="D97" s="84"/>
      <c r="E97" s="85"/>
    </row>
    <row r="98" spans="2:9" ht="51.75" customHeight="1" x14ac:dyDescent="0.25">
      <c r="B98" s="42"/>
      <c r="C98" s="42"/>
      <c r="D98" s="42"/>
      <c r="E98" s="42"/>
    </row>
    <row r="102" spans="2:9" x14ac:dyDescent="0.25">
      <c r="B102" s="16"/>
      <c r="F102" s="75"/>
      <c r="G102" s="75"/>
      <c r="H102" s="75"/>
      <c r="I102" s="75"/>
    </row>
    <row r="103" spans="2:9" x14ac:dyDescent="0.25">
      <c r="B103" s="15"/>
      <c r="F103" s="74"/>
      <c r="G103" s="74"/>
      <c r="H103" s="74"/>
      <c r="I103" s="74"/>
    </row>
    <row r="104" spans="2:9" x14ac:dyDescent="0.25">
      <c r="B104" s="15"/>
      <c r="F104" s="74"/>
      <c r="G104" s="74"/>
      <c r="H104" s="74"/>
      <c r="I104" s="74"/>
    </row>
  </sheetData>
  <mergeCells count="15">
    <mergeCell ref="F104:I104"/>
    <mergeCell ref="F102:I102"/>
    <mergeCell ref="F103:I103"/>
    <mergeCell ref="B15:Q15"/>
    <mergeCell ref="E17:Q17"/>
    <mergeCell ref="B95:E95"/>
    <mergeCell ref="B96:E96"/>
    <mergeCell ref="B97:E97"/>
    <mergeCell ref="B11:Q11"/>
    <mergeCell ref="B12:Q12"/>
    <mergeCell ref="B17:B18"/>
    <mergeCell ref="C17:C18"/>
    <mergeCell ref="D17:D18"/>
    <mergeCell ref="B13:Q13"/>
    <mergeCell ref="B14:Q14"/>
  </mergeCells>
  <phoneticPr fontId="14" type="noConversion"/>
  <printOptions horizontalCentered="1"/>
  <pageMargins left="0.31496062992125984" right="0.23622047244094491" top="0.35433070866141736" bottom="0.35433070866141736" header="0.31496062992125984" footer="0.31496062992125984"/>
  <pageSetup paperSize="5" scale="6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0:O103"/>
  <sheetViews>
    <sheetView tabSelected="1" zoomScale="85" zoomScaleNormal="85" workbookViewId="0">
      <selection activeCell="N99" sqref="B1:O99"/>
    </sheetView>
  </sheetViews>
  <sheetFormatPr baseColWidth="10" defaultRowHeight="15" x14ac:dyDescent="0.25"/>
  <cols>
    <col min="1" max="1" width="4.5703125" customWidth="1"/>
    <col min="2" max="2" width="81.140625" customWidth="1"/>
    <col min="3" max="7" width="13.42578125" bestFit="1" customWidth="1"/>
    <col min="8" max="8" width="13.42578125" style="47" bestFit="1" customWidth="1"/>
    <col min="9" max="10" width="13.42578125" bestFit="1" customWidth="1"/>
    <col min="11" max="11" width="14.140625" bestFit="1" customWidth="1"/>
    <col min="12" max="14" width="13.7109375" bestFit="1" customWidth="1"/>
    <col min="15" max="15" width="9" hidden="1" customWidth="1"/>
  </cols>
  <sheetData>
    <row r="10" spans="2:15" x14ac:dyDescent="0.25">
      <c r="I10" s="4"/>
    </row>
    <row r="11" spans="2:15" ht="27" x14ac:dyDescent="0.25">
      <c r="B11" s="53" t="s">
        <v>95</v>
      </c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</row>
    <row r="12" spans="2:15" ht="19.5" x14ac:dyDescent="0.25">
      <c r="B12" s="68" t="s">
        <v>94</v>
      </c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</row>
    <row r="13" spans="2:15" x14ac:dyDescent="0.25">
      <c r="B13" s="72" t="s">
        <v>96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</row>
    <row r="14" spans="2:15" x14ac:dyDescent="0.25">
      <c r="B14" s="61" t="s">
        <v>107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</row>
    <row r="15" spans="2:15" x14ac:dyDescent="0.25">
      <c r="B15" s="62" t="s">
        <v>76</v>
      </c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</row>
    <row r="17" spans="2:15" x14ac:dyDescent="0.25">
      <c r="B17" s="36" t="s">
        <v>66</v>
      </c>
      <c r="C17" s="37" t="s">
        <v>78</v>
      </c>
      <c r="D17" s="37" t="s">
        <v>79</v>
      </c>
      <c r="E17" s="37" t="s">
        <v>80</v>
      </c>
      <c r="F17" s="37" t="s">
        <v>81</v>
      </c>
      <c r="G17" s="37" t="s">
        <v>82</v>
      </c>
      <c r="H17" s="49" t="s">
        <v>83</v>
      </c>
      <c r="I17" s="37" t="s">
        <v>84</v>
      </c>
      <c r="J17" s="37" t="s">
        <v>85</v>
      </c>
      <c r="K17" s="37" t="s">
        <v>86</v>
      </c>
      <c r="L17" s="37" t="s">
        <v>87</v>
      </c>
      <c r="M17" s="37" t="s">
        <v>88</v>
      </c>
      <c r="N17" s="37" t="s">
        <v>89</v>
      </c>
      <c r="O17" s="37" t="s">
        <v>77</v>
      </c>
    </row>
    <row r="18" spans="2:15" x14ac:dyDescent="0.25">
      <c r="B18" s="17" t="s">
        <v>0</v>
      </c>
      <c r="C18" s="43">
        <f t="shared" ref="C18" si="0">SUM(C92)</f>
        <v>36919216.759999998</v>
      </c>
      <c r="D18" s="43">
        <f t="shared" ref="D18:H18" si="1">SUM(D92)</f>
        <v>0</v>
      </c>
      <c r="E18" s="43">
        <f t="shared" si="1"/>
        <v>0</v>
      </c>
      <c r="F18" s="43">
        <f t="shared" si="1"/>
        <v>0</v>
      </c>
      <c r="G18" s="43">
        <f t="shared" si="1"/>
        <v>0</v>
      </c>
      <c r="H18" s="43">
        <f t="shared" si="1"/>
        <v>0</v>
      </c>
      <c r="I18" s="12">
        <f t="shared" ref="I18:N18" si="2">I19+I25+I35+I61</f>
        <v>0</v>
      </c>
      <c r="J18" s="12">
        <f t="shared" si="2"/>
        <v>0</v>
      </c>
      <c r="K18" s="12">
        <f t="shared" si="2"/>
        <v>0</v>
      </c>
      <c r="L18" s="12">
        <f t="shared" si="2"/>
        <v>0</v>
      </c>
      <c r="M18" s="12">
        <f t="shared" si="2"/>
        <v>0</v>
      </c>
      <c r="N18" s="12">
        <f t="shared" si="2"/>
        <v>0</v>
      </c>
      <c r="O18" s="12"/>
    </row>
    <row r="19" spans="2:15" x14ac:dyDescent="0.25">
      <c r="B19" s="18" t="s">
        <v>1</v>
      </c>
      <c r="C19" s="12">
        <f t="shared" ref="C19" si="3">SUM(C20:C24)</f>
        <v>34908504.25</v>
      </c>
      <c r="D19" s="12">
        <f t="shared" ref="D19:H19" si="4">SUM(D20:D24)</f>
        <v>0</v>
      </c>
      <c r="E19" s="12">
        <f t="shared" si="4"/>
        <v>0</v>
      </c>
      <c r="F19" s="12">
        <f t="shared" si="4"/>
        <v>0</v>
      </c>
      <c r="G19" s="12">
        <f t="shared" si="4"/>
        <v>0</v>
      </c>
      <c r="H19" s="12">
        <f t="shared" si="4"/>
        <v>0</v>
      </c>
      <c r="I19" s="12">
        <f>SUM(I20:I24)</f>
        <v>0</v>
      </c>
      <c r="J19" s="12">
        <f>SUM(J20:J24)</f>
        <v>0</v>
      </c>
      <c r="K19" s="12">
        <f>SUM(K20:K24)</f>
        <v>0</v>
      </c>
      <c r="L19" s="12">
        <f t="shared" ref="L19:N19" si="5">SUM(L20:L24)</f>
        <v>0</v>
      </c>
      <c r="M19" s="12">
        <f t="shared" si="5"/>
        <v>0</v>
      </c>
      <c r="N19" s="12">
        <f t="shared" si="5"/>
        <v>0</v>
      </c>
      <c r="O19" s="13"/>
    </row>
    <row r="20" spans="2:15" x14ac:dyDescent="0.25">
      <c r="B20" s="19" t="s">
        <v>2</v>
      </c>
      <c r="C20" s="13">
        <v>30606454.5</v>
      </c>
      <c r="D20" s="13"/>
      <c r="E20" s="13"/>
      <c r="F20" s="13"/>
      <c r="G20" s="13"/>
      <c r="H20" s="13"/>
      <c r="I20" s="13"/>
      <c r="J20" s="40"/>
      <c r="K20" s="13"/>
      <c r="L20" s="13"/>
      <c r="M20" s="13"/>
      <c r="N20" s="13"/>
      <c r="O20" s="13"/>
    </row>
    <row r="21" spans="2:15" x14ac:dyDescent="0.25">
      <c r="B21" s="19" t="s">
        <v>3</v>
      </c>
      <c r="C21" s="13">
        <v>2368600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</row>
    <row r="22" spans="2:15" x14ac:dyDescent="0.25">
      <c r="B22" s="19" t="s">
        <v>4</v>
      </c>
      <c r="C22" s="13">
        <v>0</v>
      </c>
      <c r="D22" s="13"/>
      <c r="E22" s="13"/>
      <c r="F22" s="13"/>
      <c r="G22" s="13"/>
      <c r="H22" s="13"/>
      <c r="I22" s="38"/>
      <c r="J22" s="38"/>
      <c r="K22" s="13">
        <v>0</v>
      </c>
      <c r="L22" s="13">
        <v>0</v>
      </c>
      <c r="M22" s="13">
        <v>0</v>
      </c>
      <c r="N22" s="13">
        <v>0</v>
      </c>
      <c r="O22" s="13"/>
    </row>
    <row r="23" spans="2:15" x14ac:dyDescent="0.25">
      <c r="B23" s="19" t="s">
        <v>5</v>
      </c>
      <c r="C23" s="13">
        <v>0</v>
      </c>
      <c r="D23" s="13"/>
      <c r="E23" s="13"/>
      <c r="F23" s="13"/>
      <c r="G23" s="13"/>
      <c r="H23" s="13"/>
      <c r="I23" s="13"/>
      <c r="J23" s="13"/>
      <c r="K23" s="13">
        <v>0</v>
      </c>
      <c r="L23" s="13">
        <v>0</v>
      </c>
      <c r="M23" s="13">
        <v>0</v>
      </c>
      <c r="N23" s="13">
        <v>0</v>
      </c>
      <c r="O23" s="13"/>
    </row>
    <row r="24" spans="2:15" x14ac:dyDescent="0.25">
      <c r="B24" s="19" t="s">
        <v>6</v>
      </c>
      <c r="C24" s="13">
        <v>1933449.75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spans="2:15" x14ac:dyDescent="0.25">
      <c r="B25" s="18" t="s">
        <v>7</v>
      </c>
      <c r="C25" s="12">
        <f t="shared" ref="C25" si="6">SUM(C26:C34)</f>
        <v>2010712.51</v>
      </c>
      <c r="D25" s="12">
        <f t="shared" ref="D25:H25" si="7">SUM(D26:D34)</f>
        <v>0</v>
      </c>
      <c r="E25" s="12">
        <f t="shared" si="7"/>
        <v>0</v>
      </c>
      <c r="F25" s="12">
        <f t="shared" si="7"/>
        <v>0</v>
      </c>
      <c r="G25" s="12">
        <f t="shared" si="7"/>
        <v>0</v>
      </c>
      <c r="H25" s="12">
        <f t="shared" si="7"/>
        <v>0</v>
      </c>
      <c r="I25" s="12">
        <f>SUM(I26:I34)</f>
        <v>0</v>
      </c>
      <c r="J25" s="12">
        <f>SUM(J26:J34)</f>
        <v>0</v>
      </c>
      <c r="K25" s="12">
        <f>SUM(K26:K34)</f>
        <v>0</v>
      </c>
      <c r="L25" s="12">
        <f t="shared" ref="L25:N25" si="8">SUM(L26:L34)</f>
        <v>0</v>
      </c>
      <c r="M25" s="12">
        <f t="shared" si="8"/>
        <v>0</v>
      </c>
      <c r="N25" s="12">
        <f t="shared" si="8"/>
        <v>0</v>
      </c>
      <c r="O25" s="13"/>
    </row>
    <row r="26" spans="2:15" x14ac:dyDescent="0.25">
      <c r="B26" s="19" t="s">
        <v>8</v>
      </c>
      <c r="C26" s="13">
        <v>1735252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</row>
    <row r="27" spans="2:15" x14ac:dyDescent="0.25">
      <c r="B27" s="19" t="s">
        <v>9</v>
      </c>
      <c r="C27" s="13">
        <v>0</v>
      </c>
      <c r="D27" s="13"/>
      <c r="E27" s="13"/>
      <c r="F27" s="13"/>
      <c r="G27" s="13"/>
      <c r="H27" s="13"/>
      <c r="I27" s="38"/>
      <c r="J27" s="13"/>
      <c r="K27" s="13"/>
      <c r="L27" s="13"/>
      <c r="M27" s="13"/>
      <c r="N27" s="13"/>
      <c r="O27" s="13"/>
    </row>
    <row r="28" spans="2:15" x14ac:dyDescent="0.25">
      <c r="B28" s="19" t="s">
        <v>10</v>
      </c>
      <c r="C28" s="13">
        <v>25714.51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</row>
    <row r="29" spans="2:15" x14ac:dyDescent="0.25">
      <c r="B29" s="19" t="s">
        <v>11</v>
      </c>
      <c r="C29" s="13">
        <v>0</v>
      </c>
      <c r="D29" s="13"/>
      <c r="E29" s="13"/>
      <c r="F29" s="13"/>
      <c r="G29" s="13"/>
      <c r="H29" s="13"/>
      <c r="I29" s="10"/>
      <c r="J29" s="13"/>
      <c r="K29" s="13"/>
      <c r="L29" s="13"/>
      <c r="M29" s="13"/>
      <c r="N29" s="13"/>
      <c r="O29" s="13"/>
    </row>
    <row r="30" spans="2:15" x14ac:dyDescent="0.25">
      <c r="B30" s="19" t="s">
        <v>12</v>
      </c>
      <c r="C30" s="13">
        <v>249746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</row>
    <row r="31" spans="2:15" x14ac:dyDescent="0.25">
      <c r="B31" s="19" t="s">
        <v>13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/>
    </row>
    <row r="32" spans="2:15" x14ac:dyDescent="0.25">
      <c r="B32" s="19" t="s">
        <v>14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/>
    </row>
    <row r="33" spans="2:15" x14ac:dyDescent="0.25">
      <c r="B33" s="19" t="s">
        <v>15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/>
    </row>
    <row r="34" spans="2:15" x14ac:dyDescent="0.25">
      <c r="B34" s="19" t="s">
        <v>16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/>
    </row>
    <row r="35" spans="2:15" x14ac:dyDescent="0.25">
      <c r="B35" s="18" t="s">
        <v>17</v>
      </c>
      <c r="C35" s="12">
        <f t="shared" ref="C35:N35" si="9">SUM(C36:C44)</f>
        <v>0</v>
      </c>
      <c r="D35" s="12">
        <f t="shared" si="9"/>
        <v>0</v>
      </c>
      <c r="E35" s="12">
        <f t="shared" si="9"/>
        <v>0</v>
      </c>
      <c r="F35" s="12">
        <f t="shared" si="9"/>
        <v>0</v>
      </c>
      <c r="G35" s="12">
        <f t="shared" si="9"/>
        <v>0</v>
      </c>
      <c r="H35" s="12">
        <f t="shared" si="9"/>
        <v>0</v>
      </c>
      <c r="I35" s="12">
        <f t="shared" si="9"/>
        <v>0</v>
      </c>
      <c r="J35" s="12">
        <f t="shared" si="9"/>
        <v>0</v>
      </c>
      <c r="K35" s="12">
        <f t="shared" si="9"/>
        <v>0</v>
      </c>
      <c r="L35" s="12">
        <f t="shared" si="9"/>
        <v>0</v>
      </c>
      <c r="M35" s="12">
        <f t="shared" si="9"/>
        <v>0</v>
      </c>
      <c r="N35" s="12">
        <f t="shared" si="9"/>
        <v>0</v>
      </c>
      <c r="O35" s="13"/>
    </row>
    <row r="36" spans="2:15" x14ac:dyDescent="0.25">
      <c r="B36" s="19" t="s">
        <v>18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/>
    </row>
    <row r="37" spans="2:15" x14ac:dyDescent="0.25">
      <c r="B37" s="19" t="s">
        <v>19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/>
    </row>
    <row r="38" spans="2:15" x14ac:dyDescent="0.25">
      <c r="B38" s="19" t="s">
        <v>20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/>
    </row>
    <row r="39" spans="2:15" x14ac:dyDescent="0.25">
      <c r="B39" s="19" t="s">
        <v>21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/>
    </row>
    <row r="40" spans="2:15" x14ac:dyDescent="0.25">
      <c r="B40" s="19" t="s">
        <v>22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/>
    </row>
    <row r="41" spans="2:15" x14ac:dyDescent="0.25">
      <c r="B41" s="19" t="s">
        <v>23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/>
    </row>
    <row r="42" spans="2:15" x14ac:dyDescent="0.25">
      <c r="B42" s="19" t="s">
        <v>24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/>
    </row>
    <row r="43" spans="2:15" x14ac:dyDescent="0.25">
      <c r="B43" s="19" t="s">
        <v>25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/>
    </row>
    <row r="44" spans="2:15" x14ac:dyDescent="0.25">
      <c r="B44" s="19" t="s">
        <v>26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/>
    </row>
    <row r="45" spans="2:15" x14ac:dyDescent="0.25">
      <c r="B45" s="18" t="s">
        <v>27</v>
      </c>
      <c r="C45" s="43">
        <f t="shared" ref="C45" si="10">SUM(C46:C53)</f>
        <v>0</v>
      </c>
      <c r="D45" s="43">
        <f t="shared" ref="D45" si="11">SUM(D46:D53)</f>
        <v>0</v>
      </c>
      <c r="E45" s="43">
        <f t="shared" ref="E45" si="12">SUM(E46:E53)</f>
        <v>0</v>
      </c>
      <c r="F45" s="43">
        <f t="shared" ref="F45" si="13">SUM(F46:F53)</f>
        <v>0</v>
      </c>
      <c r="G45" s="43">
        <f t="shared" ref="G45" si="14">SUM(G46:G53)</f>
        <v>0</v>
      </c>
      <c r="H45" s="43">
        <f t="shared" ref="H45" si="15">SUM(H46:H53)</f>
        <v>0</v>
      </c>
      <c r="I45" s="43">
        <f t="shared" ref="I45" si="16">SUM(I46:I53)</f>
        <v>0</v>
      </c>
      <c r="J45" s="43">
        <f t="shared" ref="J45" si="17">SUM(J46:J53)</f>
        <v>0</v>
      </c>
      <c r="K45" s="43">
        <f t="shared" ref="K45" si="18">SUM(K46:K53)</f>
        <v>0</v>
      </c>
      <c r="L45" s="43">
        <f t="shared" ref="L45" si="19">SUM(L46:L53)</f>
        <v>0</v>
      </c>
      <c r="M45" s="43">
        <f t="shared" ref="M45" si="20">SUM(M46:M53)</f>
        <v>0</v>
      </c>
      <c r="N45" s="43">
        <f t="shared" ref="N45" si="21">SUM(N46:N53)</f>
        <v>0</v>
      </c>
      <c r="O45" s="13"/>
    </row>
    <row r="46" spans="2:15" x14ac:dyDescent="0.25">
      <c r="B46" s="19" t="s">
        <v>28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/>
    </row>
    <row r="47" spans="2:15" x14ac:dyDescent="0.25">
      <c r="B47" s="19" t="s">
        <v>29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/>
    </row>
    <row r="48" spans="2:15" x14ac:dyDescent="0.25">
      <c r="B48" s="19" t="s">
        <v>30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/>
    </row>
    <row r="49" spans="2:15" x14ac:dyDescent="0.25">
      <c r="B49" s="19" t="s">
        <v>31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/>
    </row>
    <row r="50" spans="2:15" x14ac:dyDescent="0.25">
      <c r="B50" s="19" t="s">
        <v>32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/>
    </row>
    <row r="51" spans="2:15" x14ac:dyDescent="0.25">
      <c r="B51" s="19" t="s">
        <v>33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/>
    </row>
    <row r="52" spans="2:15" x14ac:dyDescent="0.25">
      <c r="B52" s="19" t="s">
        <v>34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/>
    </row>
    <row r="53" spans="2:15" x14ac:dyDescent="0.25">
      <c r="B53" s="19" t="s">
        <v>35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/>
    </row>
    <row r="54" spans="2:15" x14ac:dyDescent="0.25">
      <c r="B54" s="18" t="s">
        <v>36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3"/>
    </row>
    <row r="55" spans="2:15" x14ac:dyDescent="0.25">
      <c r="B55" s="19" t="s">
        <v>37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/>
    </row>
    <row r="56" spans="2:15" x14ac:dyDescent="0.25">
      <c r="B56" s="19" t="s">
        <v>38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/>
    </row>
    <row r="57" spans="2:15" x14ac:dyDescent="0.25">
      <c r="B57" s="19" t="s">
        <v>39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/>
    </row>
    <row r="58" spans="2:15" x14ac:dyDescent="0.25">
      <c r="B58" s="19" t="s">
        <v>40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/>
    </row>
    <row r="59" spans="2:15" x14ac:dyDescent="0.25">
      <c r="B59" s="19" t="s">
        <v>41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/>
    </row>
    <row r="60" spans="2:15" x14ac:dyDescent="0.25">
      <c r="B60" s="19" t="s">
        <v>42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/>
    </row>
    <row r="61" spans="2:15" x14ac:dyDescent="0.25">
      <c r="B61" s="18" t="s">
        <v>43</v>
      </c>
      <c r="C61" s="12">
        <f t="shared" ref="C61:N61" si="22">SUM(C62:C70)</f>
        <v>0</v>
      </c>
      <c r="D61" s="12">
        <f t="shared" si="22"/>
        <v>0</v>
      </c>
      <c r="E61" s="12">
        <f t="shared" si="22"/>
        <v>0</v>
      </c>
      <c r="F61" s="12">
        <f t="shared" si="22"/>
        <v>0</v>
      </c>
      <c r="G61" s="12">
        <f t="shared" si="22"/>
        <v>0</v>
      </c>
      <c r="H61" s="12">
        <f t="shared" si="22"/>
        <v>0</v>
      </c>
      <c r="I61" s="12">
        <f t="shared" si="22"/>
        <v>0</v>
      </c>
      <c r="J61" s="12">
        <f t="shared" si="22"/>
        <v>0</v>
      </c>
      <c r="K61" s="12">
        <f t="shared" si="22"/>
        <v>0</v>
      </c>
      <c r="L61" s="12">
        <f t="shared" si="22"/>
        <v>0</v>
      </c>
      <c r="M61" s="12">
        <f t="shared" si="22"/>
        <v>0</v>
      </c>
      <c r="N61" s="12">
        <f t="shared" si="22"/>
        <v>0</v>
      </c>
      <c r="O61" s="13"/>
    </row>
    <row r="62" spans="2:15" ht="14.25" customHeight="1" x14ac:dyDescent="0.25">
      <c r="B62" s="19" t="s">
        <v>44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/>
    </row>
    <row r="63" spans="2:15" x14ac:dyDescent="0.25">
      <c r="B63" s="19" t="s">
        <v>45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/>
    </row>
    <row r="64" spans="2:15" x14ac:dyDescent="0.25">
      <c r="B64" s="19" t="s">
        <v>46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/>
    </row>
    <row r="65" spans="2:15" x14ac:dyDescent="0.25">
      <c r="B65" s="19" t="s">
        <v>47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/>
    </row>
    <row r="66" spans="2:15" x14ac:dyDescent="0.25">
      <c r="B66" s="19" t="s">
        <v>48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/>
    </row>
    <row r="67" spans="2:15" x14ac:dyDescent="0.25">
      <c r="B67" s="19" t="s">
        <v>49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/>
    </row>
    <row r="68" spans="2:15" x14ac:dyDescent="0.25">
      <c r="B68" s="19" t="s">
        <v>50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/>
    </row>
    <row r="69" spans="2:15" x14ac:dyDescent="0.25">
      <c r="B69" s="19" t="s">
        <v>51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/>
    </row>
    <row r="70" spans="2:15" x14ac:dyDescent="0.25">
      <c r="B70" s="19" t="s">
        <v>52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/>
    </row>
    <row r="71" spans="2:15" x14ac:dyDescent="0.25">
      <c r="B71" s="18" t="s">
        <v>53</v>
      </c>
      <c r="C71" s="43">
        <f t="shared" ref="C71:N71" si="23">SUM(C72:C75)</f>
        <v>0</v>
      </c>
      <c r="D71" s="43">
        <f t="shared" si="23"/>
        <v>0</v>
      </c>
      <c r="E71" s="43">
        <f t="shared" si="23"/>
        <v>0</v>
      </c>
      <c r="F71" s="43">
        <f t="shared" si="23"/>
        <v>0</v>
      </c>
      <c r="G71" s="43">
        <f t="shared" si="23"/>
        <v>0</v>
      </c>
      <c r="H71" s="43">
        <f t="shared" si="23"/>
        <v>0</v>
      </c>
      <c r="I71" s="43">
        <f t="shared" si="23"/>
        <v>0</v>
      </c>
      <c r="J71" s="43">
        <f t="shared" si="23"/>
        <v>0</v>
      </c>
      <c r="K71" s="43">
        <f t="shared" si="23"/>
        <v>0</v>
      </c>
      <c r="L71" s="43">
        <f t="shared" si="23"/>
        <v>0</v>
      </c>
      <c r="M71" s="43">
        <f t="shared" si="23"/>
        <v>0</v>
      </c>
      <c r="N71" s="43">
        <f t="shared" si="23"/>
        <v>0</v>
      </c>
      <c r="O71" s="13"/>
    </row>
    <row r="72" spans="2:15" x14ac:dyDescent="0.25">
      <c r="B72" s="19" t="s">
        <v>54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/>
    </row>
    <row r="73" spans="2:15" x14ac:dyDescent="0.25">
      <c r="B73" s="19" t="s">
        <v>55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/>
    </row>
    <row r="74" spans="2:15" x14ac:dyDescent="0.25">
      <c r="B74" s="19" t="s">
        <v>56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/>
    </row>
    <row r="75" spans="2:15" x14ac:dyDescent="0.25">
      <c r="B75" s="19" t="s">
        <v>57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/>
    </row>
    <row r="76" spans="2:15" x14ac:dyDescent="0.25">
      <c r="B76" s="18" t="s">
        <v>58</v>
      </c>
      <c r="C76" s="43">
        <f t="shared" ref="C76:N76" si="24">SUM(C77:C78)</f>
        <v>0</v>
      </c>
      <c r="D76" s="43">
        <f t="shared" si="24"/>
        <v>0</v>
      </c>
      <c r="E76" s="43">
        <f t="shared" si="24"/>
        <v>0</v>
      </c>
      <c r="F76" s="43">
        <f t="shared" si="24"/>
        <v>0</v>
      </c>
      <c r="G76" s="43">
        <f t="shared" si="24"/>
        <v>0</v>
      </c>
      <c r="H76" s="43">
        <f t="shared" si="24"/>
        <v>0</v>
      </c>
      <c r="I76" s="43">
        <f t="shared" si="24"/>
        <v>0</v>
      </c>
      <c r="J76" s="43">
        <f t="shared" si="24"/>
        <v>0</v>
      </c>
      <c r="K76" s="43">
        <f t="shared" si="24"/>
        <v>0</v>
      </c>
      <c r="L76" s="43">
        <f t="shared" si="24"/>
        <v>0</v>
      </c>
      <c r="M76" s="43">
        <f t="shared" si="24"/>
        <v>0</v>
      </c>
      <c r="N76" s="43">
        <f t="shared" si="24"/>
        <v>0</v>
      </c>
      <c r="O76" s="13"/>
    </row>
    <row r="77" spans="2:15" x14ac:dyDescent="0.25">
      <c r="B77" s="19" t="s">
        <v>59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/>
    </row>
    <row r="78" spans="2:15" x14ac:dyDescent="0.25">
      <c r="B78" s="19" t="s">
        <v>60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/>
    </row>
    <row r="79" spans="2:15" x14ac:dyDescent="0.25">
      <c r="B79" s="18" t="s">
        <v>61</v>
      </c>
      <c r="C79" s="43">
        <f t="shared" ref="C79:N79" si="25">SUM(C80:C82)</f>
        <v>0</v>
      </c>
      <c r="D79" s="43">
        <f t="shared" si="25"/>
        <v>0</v>
      </c>
      <c r="E79" s="43">
        <f t="shared" si="25"/>
        <v>0</v>
      </c>
      <c r="F79" s="43">
        <f t="shared" si="25"/>
        <v>0</v>
      </c>
      <c r="G79" s="43">
        <f t="shared" si="25"/>
        <v>0</v>
      </c>
      <c r="H79" s="43">
        <f t="shared" si="25"/>
        <v>0</v>
      </c>
      <c r="I79" s="43">
        <f t="shared" si="25"/>
        <v>0</v>
      </c>
      <c r="J79" s="43">
        <f t="shared" si="25"/>
        <v>0</v>
      </c>
      <c r="K79" s="43">
        <f t="shared" si="25"/>
        <v>0</v>
      </c>
      <c r="L79" s="43">
        <f t="shared" si="25"/>
        <v>0</v>
      </c>
      <c r="M79" s="43">
        <f t="shared" si="25"/>
        <v>0</v>
      </c>
      <c r="N79" s="43">
        <f t="shared" si="25"/>
        <v>0</v>
      </c>
      <c r="O79" s="13"/>
    </row>
    <row r="80" spans="2:15" x14ac:dyDescent="0.25">
      <c r="B80" s="19" t="s">
        <v>62</v>
      </c>
      <c r="C80" s="13">
        <v>0</v>
      </c>
      <c r="D80" s="13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3"/>
    </row>
    <row r="81" spans="2:15" x14ac:dyDescent="0.25">
      <c r="B81" s="19" t="s">
        <v>63</v>
      </c>
      <c r="C81" s="13">
        <v>0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/>
    </row>
    <row r="82" spans="2:15" x14ac:dyDescent="0.25">
      <c r="B82" s="19" t="s">
        <v>64</v>
      </c>
      <c r="C82" s="13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/>
    </row>
    <row r="83" spans="2:15" x14ac:dyDescent="0.25">
      <c r="B83" s="17" t="s">
        <v>67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/>
    </row>
    <row r="84" spans="2:15" x14ac:dyDescent="0.25">
      <c r="B84" s="18" t="s">
        <v>68</v>
      </c>
      <c r="C84" s="12">
        <v>0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3"/>
    </row>
    <row r="85" spans="2:15" x14ac:dyDescent="0.25">
      <c r="B85" s="19" t="s">
        <v>69</v>
      </c>
      <c r="C85" s="13">
        <v>0</v>
      </c>
      <c r="D85" s="13">
        <v>0</v>
      </c>
      <c r="E85" s="13">
        <v>0</v>
      </c>
      <c r="F85" s="13">
        <v>0</v>
      </c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/>
    </row>
    <row r="86" spans="2:15" x14ac:dyDescent="0.25">
      <c r="B86" s="19" t="s">
        <v>70</v>
      </c>
      <c r="C86" s="13">
        <v>0</v>
      </c>
      <c r="D86" s="13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/>
    </row>
    <row r="87" spans="2:15" x14ac:dyDescent="0.25">
      <c r="B87" s="18" t="s">
        <v>71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3"/>
    </row>
    <row r="88" spans="2:15" x14ac:dyDescent="0.25">
      <c r="B88" s="19" t="s">
        <v>72</v>
      </c>
      <c r="C88" s="13">
        <v>0</v>
      </c>
      <c r="D88" s="13">
        <v>0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13"/>
    </row>
    <row r="89" spans="2:15" x14ac:dyDescent="0.25">
      <c r="B89" s="19" t="s">
        <v>73</v>
      </c>
      <c r="C89" s="13">
        <v>0</v>
      </c>
      <c r="D89" s="13">
        <v>0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/>
    </row>
    <row r="90" spans="2:15" x14ac:dyDescent="0.25">
      <c r="B90" s="18" t="s">
        <v>74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3"/>
    </row>
    <row r="91" spans="2:15" x14ac:dyDescent="0.25">
      <c r="B91" s="19" t="s">
        <v>75</v>
      </c>
      <c r="C91" s="13">
        <v>0</v>
      </c>
      <c r="D91" s="13">
        <v>0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13"/>
    </row>
    <row r="92" spans="2:15" x14ac:dyDescent="0.25">
      <c r="B92" s="1" t="s">
        <v>65</v>
      </c>
      <c r="C92" s="14">
        <f t="shared" ref="C92" si="26">SUM(C19+C25+C35+C45+C54+C61+C71+C76+C79)</f>
        <v>36919216.759999998</v>
      </c>
      <c r="D92" s="14">
        <f t="shared" ref="D92:H92" si="27">SUM(D19+D25+D35+D45+D54+D61+D71+D76+D79)</f>
        <v>0</v>
      </c>
      <c r="E92" s="14">
        <f t="shared" si="27"/>
        <v>0</v>
      </c>
      <c r="F92" s="14">
        <f t="shared" si="27"/>
        <v>0</v>
      </c>
      <c r="G92" s="14">
        <f t="shared" si="27"/>
        <v>0</v>
      </c>
      <c r="H92" s="14">
        <f t="shared" si="27"/>
        <v>0</v>
      </c>
      <c r="I92" s="39">
        <f>I19+I25+I35+I61</f>
        <v>0</v>
      </c>
      <c r="J92" s="39">
        <f t="shared" ref="J92:K92" si="28">J19+J25+J35+J61</f>
        <v>0</v>
      </c>
      <c r="K92" s="39">
        <f t="shared" si="28"/>
        <v>0</v>
      </c>
      <c r="L92" s="39">
        <f>L61+L35+L25+L19</f>
        <v>0</v>
      </c>
      <c r="M92" s="14">
        <f>M61+M35+M25+M19</f>
        <v>0</v>
      </c>
      <c r="N92" s="14">
        <f>N61+N35+N25+N19</f>
        <v>0</v>
      </c>
      <c r="O92" s="3"/>
    </row>
    <row r="93" spans="2:15" ht="15.75" thickBot="1" x14ac:dyDescent="0.3">
      <c r="B93" s="34" t="s">
        <v>105</v>
      </c>
    </row>
    <row r="94" spans="2:15" ht="16.5" thickBot="1" x14ac:dyDescent="0.3">
      <c r="B94" s="83" t="s">
        <v>97</v>
      </c>
      <c r="C94" s="84"/>
      <c r="D94" s="84"/>
      <c r="E94" s="85"/>
    </row>
    <row r="95" spans="2:15" ht="32.25" customHeight="1" thickBot="1" x14ac:dyDescent="0.3">
      <c r="B95" s="86" t="s">
        <v>98</v>
      </c>
      <c r="C95" s="87"/>
      <c r="D95" s="87"/>
      <c r="E95" s="88"/>
    </row>
    <row r="96" spans="2:15" ht="49.5" customHeight="1" thickBot="1" x14ac:dyDescent="0.3">
      <c r="B96" s="83" t="s">
        <v>99</v>
      </c>
      <c r="C96" s="84"/>
      <c r="D96" s="84"/>
      <c r="E96" s="85"/>
    </row>
    <row r="103" spans="5:7" x14ac:dyDescent="0.25">
      <c r="E103" s="74"/>
      <c r="F103" s="74"/>
      <c r="G103" s="74"/>
    </row>
  </sheetData>
  <mergeCells count="9">
    <mergeCell ref="E103:G103"/>
    <mergeCell ref="B11:O11"/>
    <mergeCell ref="B12:O12"/>
    <mergeCell ref="B13:O13"/>
    <mergeCell ref="B14:O14"/>
    <mergeCell ref="B15:O15"/>
    <mergeCell ref="B94:E94"/>
    <mergeCell ref="B95:E95"/>
    <mergeCell ref="B96:E96"/>
  </mergeCells>
  <printOptions horizontalCentered="1"/>
  <pageMargins left="0.70866141732283472" right="0.70866141732283472" top="0.43307086614173229" bottom="0.43307086614173229" header="0.31496062992125984" footer="0.31496062992125984"/>
  <pageSetup paperSize="5" scale="64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amir hazan beltre reyes</cp:lastModifiedBy>
  <cp:lastPrinted>2026-02-11T20:23:22Z</cp:lastPrinted>
  <dcterms:created xsi:type="dcterms:W3CDTF">2021-07-29T18:58:50Z</dcterms:created>
  <dcterms:modified xsi:type="dcterms:W3CDTF">2026-02-11T20:23:26Z</dcterms:modified>
</cp:coreProperties>
</file>