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2\JUNIO 2022\"/>
    </mc:Choice>
  </mc:AlternateContent>
  <xr:revisionPtr revIDLastSave="0" documentId="13_ncr:1_{DFB8C90A-6D4C-4E45-A993-5B5A35C6AC3B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5" l="1"/>
  <c r="C89" i="5"/>
  <c r="J88" i="2"/>
  <c r="J31" i="2"/>
  <c r="J21" i="2"/>
  <c r="J15" i="2"/>
  <c r="H19" i="4"/>
  <c r="H35" i="4"/>
  <c r="H92" i="4" s="1"/>
  <c r="H25" i="4"/>
  <c r="C92" i="4"/>
  <c r="G35" i="4"/>
  <c r="E35" i="4"/>
  <c r="E92" i="4" s="1"/>
  <c r="D35" i="4"/>
  <c r="G25" i="4"/>
  <c r="F25" i="4"/>
  <c r="D25" i="4"/>
  <c r="D92" i="4" l="1"/>
  <c r="H18" i="4"/>
  <c r="J14" i="2"/>
  <c r="G92" i="4"/>
  <c r="D18" i="4"/>
  <c r="G18" i="4"/>
  <c r="I31" i="2"/>
  <c r="I14" i="2" s="1"/>
  <c r="D31" i="2"/>
  <c r="I88" i="2" l="1"/>
  <c r="D88" i="2"/>
  <c r="C88" i="2"/>
  <c r="F31" i="2"/>
  <c r="F21" i="2"/>
  <c r="G31" i="2"/>
  <c r="G88" i="2" s="1"/>
  <c r="D14" i="2"/>
  <c r="F88" i="2" l="1"/>
  <c r="F14" i="2"/>
</calcChain>
</file>

<file path=xl/sharedStrings.xml><?xml version="1.0" encoding="utf-8"?>
<sst xmlns="http://schemas.openxmlformats.org/spreadsheetml/2006/main" count="300" uniqueCount="120">
  <si>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</si>
  <si>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</si>
  <si>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</si>
  <si>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</si>
  <si>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</si>
  <si>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</si>
  <si>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</si>
  <si>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</si>
  <si>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</si>
  <si>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</si>
  <si>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</si>
  <si>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</si>
  <si>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</si>
  <si>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</si>
  <si>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</si>
  <si>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</si>
  <si>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</si>
  <si>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</si>
  <si>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</si>
  <si>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</si>
  <si>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</si>
  <si>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</si>
  <si>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</si>
  <si>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</si>
  <si>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</si>
  <si>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</si>
  <si>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</si>
  <si>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</si>
  <si>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</si>
  <si>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</si>
  <si>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</si>
  <si>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</si>
  <si>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</si>
  <si>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</si>
  <si>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</si>
  <si>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</si>
  <si>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</si>
  <si>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</si>
  <si>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</si>
  <si>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</si>
  <si>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</si>
  <si>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</si>
  <si>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</si>
  <si>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</si>
  <si>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</si>
  <si>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</si>
  <si>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</si>
  <si>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</si>
  <si>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</si>
  <si>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</si>
  <si>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</si>
  <si>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</si>
  <si>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</si>
  <si>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</si>
  <si>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</si>
  <si>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</si>
  <si>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</si>
  <si>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</si>
  <si>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</si>
  <si>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</si>
  <si>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</si>
  <si>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</si>
  <si>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</si>
  <si>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</si>
  <si>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</si>
  <si>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</si>
  <si>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</si>
  <si>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</si>
  <si>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</si>
  <si>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</si>
  <si>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</si>
  <si>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</si>
  <si>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</si>
  <si>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</si>
  <si>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</si>
  <si>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</si>
  <si>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</si>
  <si>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</si>
  <si>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</si>
  <si>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</si>
  <si>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</si>
  <si>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</si>
  <si>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</si>
  <si>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</si>
  <si>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</si>
  <si>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</si>
  <si>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</si>
  <si>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</si>
  <si>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</si>
  <si>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</si>
  <si>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</si>
  <si>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</si>
  <si>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</si>
  <si>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</si>
  <si>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>Mnisterio de Interior y Policia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</si>
  <si>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</si>
  <si>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</si>
  <si>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</si>
  <si>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</si>
  <si>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t>Preparado Por:__________________________________________</t>
  </si>
  <si>
    <t>Aprobado Por:____________________________________________</t>
  </si>
  <si>
    <t xml:space="preserve">                   2do. Tte. Licda. MILQUELLA MEDINA SANCHEZ, P.N.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</si>
  <si>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</si>
  <si>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</si>
  <si>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</si>
  <si>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2do.Tte.</t>
  </si>
  <si>
    <t xml:space="preserve">            Lic. ALBA LORENZO LEBRON, P.N.</t>
  </si>
  <si>
    <t xml:space="preserve">                  Licda. MILQUELLA MEDINA SANCHEZ, P.N.</t>
  </si>
  <si>
    <t xml:space="preserve">           Ayudante Sub-Dirección de Contabilidad, POLITUR.</t>
  </si>
  <si>
    <t xml:space="preserve">                         Sub-Directora de Contabilidad, POLITUR.</t>
  </si>
  <si>
    <t xml:space="preserve">            2do. Tte. Lic. ALBA LORENZO LEBRON, P.N.</t>
  </si>
  <si>
    <t xml:space="preserve">           Ayudante  Sub- Direccion de Contabilidad, POLITUR.</t>
  </si>
  <si>
    <t>Sub-Direccion de Contabilidad</t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</si>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</sst>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3" fontId="3" fillId="2" borderId="0" xfId="1" applyFont="1" applyFill="1" applyBorder="1"/>
    <xf numFmtId="2" fontId="0" fillId="0" borderId="0" xfId="0" applyNumberFormat="1"/>
    <xf numFmtId="43" fontId="2" fillId="2" borderId="0" xfId="1" applyFont="1" applyFill="1" applyBorder="1"/>
    <xf numFmtId="0" fontId="9" fillId="2" borderId="7" xfId="0" applyFont="1" applyFill="1" applyBorder="1" applyAlignment="1">
      <alignment vertical="center"/>
    </xf>
    <xf numFmtId="0" fontId="10" fillId="0" borderId="7" xfId="0" applyFont="1" applyBorder="1" applyAlignment="1">
      <alignment horizontal="left" indent="1"/>
    </xf>
    <xf numFmtId="0" fontId="11" fillId="0" borderId="7" xfId="0" applyFont="1" applyBorder="1" applyAlignment="1">
      <alignment horizontal="left" indent="2"/>
    </xf>
    <xf numFmtId="0" fontId="10" fillId="0" borderId="7" xfId="0" applyFont="1" applyBorder="1" applyAlignment="1">
      <alignment horizontal="left"/>
    </xf>
    <xf numFmtId="164" fontId="12" fillId="0" borderId="7" xfId="0" applyNumberFormat="1" applyFont="1" applyBorder="1"/>
    <xf numFmtId="0" fontId="13" fillId="0" borderId="7" xfId="0" applyFont="1" applyBorder="1"/>
    <xf numFmtId="164" fontId="12" fillId="2" borderId="7" xfId="0" applyNumberFormat="1" applyFont="1" applyFill="1" applyBorder="1"/>
    <xf numFmtId="43" fontId="12" fillId="0" borderId="7" xfId="1" applyFont="1" applyBorder="1"/>
    <xf numFmtId="43" fontId="13" fillId="0" borderId="7" xfId="1" applyFont="1" applyBorder="1"/>
    <xf numFmtId="43" fontId="9" fillId="3" borderId="7" xfId="1" applyFont="1" applyFill="1" applyBorder="1"/>
    <xf numFmtId="43" fontId="14" fillId="2" borderId="7" xfId="1" applyFont="1" applyFill="1" applyBorder="1"/>
    <xf numFmtId="43" fontId="9" fillId="2" borderId="7" xfId="1" applyFont="1" applyFill="1" applyBorder="1"/>
    <xf numFmtId="0" fontId="6" fillId="0" borderId="6" xfId="0" applyFont="1" applyBorder="1" applyAlignment="1">
      <alignment vertical="center" wrapText="1"/>
    </xf>
    <xf numFmtId="0" fontId="1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" fillId="2" borderId="8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 indent="1"/>
    </xf>
    <xf numFmtId="0" fontId="13" fillId="0" borderId="7" xfId="0" applyFont="1" applyBorder="1" applyAlignment="1">
      <alignment horizontal="left" indent="2"/>
    </xf>
    <xf numFmtId="164" fontId="14" fillId="2" borderId="7" xfId="0" applyNumberFormat="1" applyFont="1" applyFill="1" applyBorder="1"/>
    <xf numFmtId="0" fontId="7" fillId="0" borderId="2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7" xfId="0" applyFont="1" applyBorder="1" applyAlignment="1">
      <alignment horizontal="left"/>
    </xf>
    <xf numFmtId="43" fontId="3" fillId="0" borderId="7" xfId="1" applyFont="1" applyFill="1" applyBorder="1"/>
    <xf numFmtId="0" fontId="3" fillId="0" borderId="7" xfId="0" applyFont="1" applyBorder="1" applyAlignment="1">
      <alignment horizontal="left" indent="1"/>
    </xf>
    <xf numFmtId="0" fontId="0" fillId="0" borderId="7" xfId="0" applyBorder="1" applyAlignment="1">
      <alignment horizontal="left" indent="2"/>
    </xf>
    <xf numFmtId="43" fontId="0" fillId="0" borderId="7" xfId="1" applyFont="1" applyFill="1" applyBorder="1"/>
    <xf numFmtId="43" fontId="9" fillId="3" borderId="11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43" fontId="2" fillId="4" borderId="9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indent="2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419099</xdr:colOff>
      <xdr:row>7</xdr:row>
      <xdr:rowOff>76200</xdr:rowOff>
    </xdr:from>
    <xdr:to>
      <xdr:col>1</xdr:col>
      <xdr:colOff>762000</xdr:colOff>
      <xdr:row>8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3BABC1-30F3-488F-ACCE-F9ECB0EE6DD7}"/>
            </a:ext>
          </a:extLst>
        </xdr:cNvPr>
        <xdr:cNvSpPr txBox="1"/>
      </xdr:nvSpPr>
      <xdr:spPr>
        <a:xfrm>
          <a:off x="657224" y="1781175"/>
          <a:ext cx="342901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(si aplica)</a:t>
          </a:r>
          <a:endParaRPr lang="es-US" sz="1100"/>
        </a:p>
      </xdr:txBody>
    </xdr:sp>
    <xdr:clientData/>
  </xdr:twoCellAnchor>
  <xdr:twoCellAnchor editAs="oneCell">
    <xdr:from>
      <xdr:col>2</xdr:col>
      <xdr:colOff>1057276</xdr:colOff>
      <xdr:row>3</xdr:row>
      <xdr:rowOff>66675</xdr:rowOff>
    </xdr:from>
    <xdr:to>
      <xdr:col>3</xdr:col>
      <xdr:colOff>1102520</xdr:colOff>
      <xdr:row>9</xdr:row>
      <xdr:rowOff>180975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439026" y="809625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304799</xdr:colOff>
      <xdr:row>3</xdr:row>
      <xdr:rowOff>142875</xdr:rowOff>
    </xdr:from>
    <xdr:to>
      <xdr:col>1</xdr:col>
      <xdr:colOff>1676399</xdr:colOff>
      <xdr:row>9</xdr:row>
      <xdr:rowOff>126205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4" y="88582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4524375</xdr:colOff>
      <xdr:row>98</xdr:row>
      <xdr:rowOff>57149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62500" y="206501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/>
            <a:t>2do. Tte. Licda. MILQUELLA MEDINA SANCHEZ, P.N.</a:t>
          </a:r>
        </a:p>
        <a:p>
          <a:pPr algn="ctr"/>
          <a:r>
            <a:rPr lang="es-ES" sz="1100"/>
            <a:t>Encargada del Depto. de Contabilidad, POLITUR.</a:t>
          </a:r>
        </a:p>
      </xdr:txBody>
    </xdr:sp>
    <xdr:clientData/>
  </xdr:oneCellAnchor>
  <xdr:oneCellAnchor>
    <xdr:from>
      <xdr:col>0</xdr:col>
      <xdr:colOff>95250</xdr:colOff>
      <xdr:row>98</xdr:row>
      <xdr:rowOff>85725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95250" y="206787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/>
            <a:t>2do. Tte. Lic. ALBA LORENZO LEBRON, P.N.</a:t>
          </a:r>
        </a:p>
        <a:p>
          <a:pPr algn="ctr"/>
          <a:r>
            <a:rPr lang="es-ES" sz="1100"/>
            <a:t>Ayudante. Depto. Contabilidad,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7</xdr:row>
      <xdr:rowOff>190499</xdr:rowOff>
    </xdr:from>
    <xdr:to>
      <xdr:col>1</xdr:col>
      <xdr:colOff>1647824</xdr:colOff>
      <xdr:row>9</xdr:row>
      <xdr:rowOff>19049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657350" y="1695449"/>
          <a:ext cx="257174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942975</xdr:colOff>
      <xdr:row>5</xdr:row>
      <xdr:rowOff>57150</xdr:rowOff>
    </xdr:from>
    <xdr:to>
      <xdr:col>1</xdr:col>
      <xdr:colOff>2314575</xdr:colOff>
      <xdr:row>10</xdr:row>
      <xdr:rowOff>183355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009650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313082</xdr:colOff>
      <xdr:row>4</xdr:row>
      <xdr:rowOff>98977</xdr:rowOff>
    </xdr:from>
    <xdr:to>
      <xdr:col>14</xdr:col>
      <xdr:colOff>112746</xdr:colOff>
      <xdr:row>10</xdr:row>
      <xdr:rowOff>165652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1792778" y="860977"/>
          <a:ext cx="1323664" cy="1474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100634</xdr:colOff>
      <xdr:row>0</xdr:row>
      <xdr:rowOff>48867</xdr:rowOff>
    </xdr:from>
    <xdr:to>
      <xdr:col>6</xdr:col>
      <xdr:colOff>342487</xdr:colOff>
      <xdr:row>6</xdr:row>
      <xdr:rowOff>28931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00047" y="48867"/>
          <a:ext cx="1144658" cy="1123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647702</xdr:colOff>
      <xdr:row>12</xdr:row>
      <xdr:rowOff>68035</xdr:rowOff>
    </xdr:from>
    <xdr:to>
      <xdr:col>13</xdr:col>
      <xdr:colOff>149680</xdr:colOff>
      <xdr:row>13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29BADBE-D1FB-42E7-87FC-1CBC5C366355}"/>
            </a:ext>
          </a:extLst>
        </xdr:cNvPr>
        <xdr:cNvSpPr txBox="1"/>
      </xdr:nvSpPr>
      <xdr:spPr>
        <a:xfrm>
          <a:off x="15440027" y="2601685"/>
          <a:ext cx="254453" cy="1700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830037</xdr:colOff>
      <xdr:row>11</xdr:row>
      <xdr:rowOff>149679</xdr:rowOff>
    </xdr:from>
    <xdr:to>
      <xdr:col>1</xdr:col>
      <xdr:colOff>938893</xdr:colOff>
      <xdr:row>12</xdr:row>
      <xdr:rowOff>108858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640A5BC-84E4-4743-B797-96E521856EB3}"/>
            </a:ext>
          </a:extLst>
        </xdr:cNvPr>
        <xdr:cNvSpPr txBox="1"/>
      </xdr:nvSpPr>
      <xdr:spPr>
        <a:xfrm flipH="1">
          <a:off x="830037" y="2416629"/>
          <a:ext cx="108856" cy="2258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129267</xdr:colOff>
      <xdr:row>9</xdr:row>
      <xdr:rowOff>0</xdr:rowOff>
    </xdr:from>
    <xdr:to>
      <xdr:col>1</xdr:col>
      <xdr:colOff>1906360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06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257175</xdr:colOff>
      <xdr:row>9</xdr:row>
      <xdr:rowOff>20411</xdr:rowOff>
    </xdr:from>
    <xdr:to>
      <xdr:col>14</xdr:col>
      <xdr:colOff>381000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1591925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542924</xdr:colOff>
      <xdr:row>2</xdr:row>
      <xdr:rowOff>9525</xdr:rowOff>
    </xdr:from>
    <xdr:to>
      <xdr:col>6</xdr:col>
      <xdr:colOff>284388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43599" y="390525"/>
          <a:ext cx="1675039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1"/>
  <sheetViews>
    <sheetView showGridLines="0" tabSelected="1" topLeftCell="A70" workbookViewId="0">
      <selection activeCell="C93" sqref="C93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34"/>
      <c r="C1" s="34"/>
      <c r="D1" s="34"/>
      <c r="E1" s="34"/>
    </row>
    <row r="2" spans="2:5" ht="15.75" x14ac:dyDescent="0.25">
      <c r="B2" s="34"/>
      <c r="C2" s="34"/>
      <c r="D2" s="34"/>
      <c r="E2" s="34"/>
    </row>
    <row r="3" spans="2:5" ht="15.75" x14ac:dyDescent="0.25">
      <c r="B3" s="34"/>
      <c r="C3" s="34"/>
      <c r="D3" s="34"/>
      <c r="E3" s="34"/>
    </row>
    <row r="4" spans="2:5" ht="15.75" x14ac:dyDescent="0.25">
      <c r="B4" s="34"/>
      <c r="C4" s="34"/>
      <c r="D4" s="34"/>
      <c r="E4" s="34"/>
    </row>
    <row r="5" spans="2:5" ht="19.5" customHeight="1" x14ac:dyDescent="0.25">
      <c r="B5" s="34"/>
      <c r="C5" s="34"/>
      <c r="D5" s="34"/>
      <c r="E5" s="34"/>
    </row>
    <row r="6" spans="2:5" ht="24.75" customHeight="1" x14ac:dyDescent="0.25">
      <c r="B6" s="51" t="s">
        <v>113</v>
      </c>
      <c r="C6" s="52"/>
      <c r="D6" s="52"/>
      <c r="E6" s="35"/>
    </row>
    <row r="7" spans="2:5" ht="15.75" customHeight="1" x14ac:dyDescent="0.25">
      <c r="B7" s="53" t="s">
        <v>114</v>
      </c>
      <c r="C7" s="54"/>
      <c r="D7" s="54"/>
      <c r="E7" s="36"/>
    </row>
    <row r="8" spans="2:5" ht="15.75" customHeight="1" x14ac:dyDescent="0.25">
      <c r="B8" s="55" t="s">
        <v>93</v>
      </c>
      <c r="C8" s="56"/>
      <c r="D8" s="56"/>
      <c r="E8" s="37"/>
    </row>
    <row r="9" spans="2:5" ht="15.75" customHeight="1" x14ac:dyDescent="0.25">
      <c r="B9" s="53" t="s">
        <v>115</v>
      </c>
      <c r="C9" s="54"/>
      <c r="D9" s="54"/>
      <c r="E9" s="36"/>
    </row>
    <row r="10" spans="2:5" ht="15.75" customHeight="1" x14ac:dyDescent="0.25">
      <c r="B10" s="53" t="s">
        <v>76</v>
      </c>
      <c r="C10" s="54"/>
      <c r="D10" s="54"/>
      <c r="E10" s="38"/>
    </row>
    <row r="11" spans="2:5" ht="15.75" customHeight="1" x14ac:dyDescent="0.25">
      <c r="B11" s="33"/>
      <c r="C11" s="38"/>
      <c r="D11" s="38"/>
      <c r="E11" s="38"/>
    </row>
    <row r="12" spans="2:5" ht="15" customHeight="1" x14ac:dyDescent="0.25">
      <c r="B12" s="57" t="s">
        <v>66</v>
      </c>
      <c r="C12" s="59" t="s">
        <v>92</v>
      </c>
      <c r="D12" s="59" t="s">
        <v>91</v>
      </c>
      <c r="E12" s="34"/>
    </row>
    <row r="13" spans="2:5" ht="15" customHeight="1" x14ac:dyDescent="0.25">
      <c r="B13" s="58"/>
      <c r="C13" s="60"/>
      <c r="D13" s="60"/>
      <c r="E13" s="34"/>
    </row>
    <row r="14" spans="2:5" ht="10.5" customHeight="1" x14ac:dyDescent="0.25">
      <c r="B14" s="58"/>
      <c r="C14" s="60"/>
      <c r="D14" s="60"/>
      <c r="E14" s="34"/>
    </row>
    <row r="15" spans="2:5" ht="15.75" x14ac:dyDescent="0.25">
      <c r="B15" s="39" t="s">
        <v>0</v>
      </c>
      <c r="C15" s="40">
        <v>467397269</v>
      </c>
      <c r="D15" s="40">
        <v>0</v>
      </c>
      <c r="E15" s="34"/>
    </row>
    <row r="16" spans="2:5" ht="15.75" x14ac:dyDescent="0.25">
      <c r="B16" s="41" t="s">
        <v>1</v>
      </c>
      <c r="C16" s="40">
        <v>328580014</v>
      </c>
      <c r="D16" s="40">
        <v>0</v>
      </c>
      <c r="E16" s="34"/>
    </row>
    <row r="17" spans="2:5" ht="15.75" x14ac:dyDescent="0.25">
      <c r="B17" s="42" t="s">
        <v>2</v>
      </c>
      <c r="C17" s="43">
        <v>284028305</v>
      </c>
      <c r="D17" s="40">
        <v>0</v>
      </c>
      <c r="E17" s="34"/>
    </row>
    <row r="18" spans="2:5" ht="15.75" x14ac:dyDescent="0.25">
      <c r="B18" s="42" t="s">
        <v>3</v>
      </c>
      <c r="C18" s="43">
        <v>25819809</v>
      </c>
      <c r="D18" s="40">
        <v>0</v>
      </c>
      <c r="E18" s="34"/>
    </row>
    <row r="19" spans="2:5" ht="12.75" customHeight="1" x14ac:dyDescent="0.25">
      <c r="B19" s="42" t="s">
        <v>4</v>
      </c>
      <c r="C19" s="43">
        <v>0</v>
      </c>
      <c r="D19" s="40">
        <v>0</v>
      </c>
      <c r="E19" s="34"/>
    </row>
    <row r="20" spans="2:5" ht="11.25" customHeight="1" x14ac:dyDescent="0.25">
      <c r="B20" s="42" t="s">
        <v>5</v>
      </c>
      <c r="C20" s="43">
        <v>0</v>
      </c>
      <c r="D20" s="40">
        <v>0</v>
      </c>
      <c r="E20" s="34"/>
    </row>
    <row r="21" spans="2:5" ht="15.75" x14ac:dyDescent="0.25">
      <c r="B21" s="42" t="s">
        <v>6</v>
      </c>
      <c r="C21" s="43">
        <v>18731900</v>
      </c>
      <c r="D21" s="40">
        <v>0</v>
      </c>
      <c r="E21" s="34"/>
    </row>
    <row r="22" spans="2:5" ht="15.75" x14ac:dyDescent="0.25">
      <c r="B22" s="41" t="s">
        <v>7</v>
      </c>
      <c r="C22" s="40">
        <v>23136360</v>
      </c>
      <c r="D22" s="40">
        <v>0</v>
      </c>
      <c r="E22" s="34"/>
    </row>
    <row r="23" spans="2:5" ht="15.75" x14ac:dyDescent="0.25">
      <c r="B23" s="42" t="s">
        <v>8</v>
      </c>
      <c r="C23" s="43">
        <v>10869960</v>
      </c>
      <c r="D23" s="40">
        <v>0</v>
      </c>
      <c r="E23" s="34"/>
    </row>
    <row r="24" spans="2:5" ht="15.75" x14ac:dyDescent="0.25">
      <c r="B24" s="42" t="s">
        <v>9</v>
      </c>
      <c r="C24" s="43">
        <v>500000</v>
      </c>
      <c r="D24" s="40">
        <v>0</v>
      </c>
      <c r="E24" s="34"/>
    </row>
    <row r="25" spans="2:5" ht="15.75" x14ac:dyDescent="0.25">
      <c r="B25" s="42" t="s">
        <v>10</v>
      </c>
      <c r="C25" s="43">
        <v>3000000</v>
      </c>
      <c r="D25" s="40">
        <v>0</v>
      </c>
      <c r="E25" s="34"/>
    </row>
    <row r="26" spans="2:5" ht="13.5" customHeight="1" x14ac:dyDescent="0.25">
      <c r="B26" s="42" t="s">
        <v>11</v>
      </c>
      <c r="C26" s="43">
        <v>0</v>
      </c>
      <c r="D26" s="40">
        <v>0</v>
      </c>
      <c r="E26" s="34"/>
    </row>
    <row r="27" spans="2:5" ht="15.75" x14ac:dyDescent="0.25">
      <c r="B27" s="42" t="s">
        <v>12</v>
      </c>
      <c r="C27" s="43">
        <v>1766400</v>
      </c>
      <c r="D27" s="40">
        <v>0</v>
      </c>
      <c r="E27" s="34"/>
    </row>
    <row r="28" spans="2:5" ht="15.75" x14ac:dyDescent="0.25">
      <c r="B28" s="42" t="s">
        <v>13</v>
      </c>
      <c r="C28" s="43">
        <v>3000000</v>
      </c>
      <c r="D28" s="40">
        <v>0</v>
      </c>
      <c r="E28" s="34"/>
    </row>
    <row r="29" spans="2:5" ht="15.75" x14ac:dyDescent="0.25">
      <c r="B29" s="42" t="s">
        <v>14</v>
      </c>
      <c r="C29" s="43">
        <v>4000000</v>
      </c>
      <c r="D29" s="40">
        <v>0</v>
      </c>
      <c r="E29" s="34"/>
    </row>
    <row r="30" spans="2:5" ht="15.75" x14ac:dyDescent="0.25">
      <c r="B30" s="42" t="s">
        <v>15</v>
      </c>
      <c r="C30" s="43">
        <v>0</v>
      </c>
      <c r="D30" s="40">
        <v>0</v>
      </c>
      <c r="E30" s="34"/>
    </row>
    <row r="31" spans="2:5" ht="12.75" customHeight="1" x14ac:dyDescent="0.25">
      <c r="B31" s="42" t="s">
        <v>16</v>
      </c>
      <c r="C31" s="43">
        <v>0</v>
      </c>
      <c r="D31" s="40">
        <v>0</v>
      </c>
      <c r="E31" s="34"/>
    </row>
    <row r="32" spans="2:5" ht="15.75" x14ac:dyDescent="0.25">
      <c r="B32" s="41" t="s">
        <v>17</v>
      </c>
      <c r="C32" s="40">
        <v>109380895</v>
      </c>
      <c r="D32" s="40">
        <v>0</v>
      </c>
      <c r="E32" s="34"/>
    </row>
    <row r="33" spans="2:5" ht="15.75" x14ac:dyDescent="0.25">
      <c r="B33" s="42" t="s">
        <v>18</v>
      </c>
      <c r="C33" s="43">
        <v>60386000</v>
      </c>
      <c r="D33" s="40">
        <v>0</v>
      </c>
      <c r="E33" s="34"/>
    </row>
    <row r="34" spans="2:5" ht="15.75" x14ac:dyDescent="0.25">
      <c r="B34" s="42" t="s">
        <v>19</v>
      </c>
      <c r="C34" s="43">
        <v>5327400</v>
      </c>
      <c r="D34" s="40">
        <v>0</v>
      </c>
      <c r="E34" s="34"/>
    </row>
    <row r="35" spans="2:5" ht="15.75" x14ac:dyDescent="0.25">
      <c r="B35" s="42" t="s">
        <v>20</v>
      </c>
      <c r="C35" s="43">
        <v>945000</v>
      </c>
      <c r="D35" s="40">
        <v>0</v>
      </c>
      <c r="E35" s="34"/>
    </row>
    <row r="36" spans="2:5" ht="15.75" x14ac:dyDescent="0.25">
      <c r="B36" s="42" t="s">
        <v>21</v>
      </c>
      <c r="C36" s="43">
        <v>0</v>
      </c>
      <c r="D36" s="40">
        <v>0</v>
      </c>
      <c r="E36" s="34"/>
    </row>
    <row r="37" spans="2:5" ht="15.75" x14ac:dyDescent="0.25">
      <c r="B37" s="42" t="s">
        <v>22</v>
      </c>
      <c r="C37" s="43">
        <v>900000</v>
      </c>
      <c r="D37" s="40">
        <v>0</v>
      </c>
      <c r="E37" s="34"/>
    </row>
    <row r="38" spans="2:5" ht="15.75" x14ac:dyDescent="0.25">
      <c r="B38" s="42" t="s">
        <v>23</v>
      </c>
      <c r="C38" s="43">
        <v>495000</v>
      </c>
      <c r="D38" s="40">
        <v>0</v>
      </c>
      <c r="E38" s="34"/>
    </row>
    <row r="39" spans="2:5" ht="15.75" x14ac:dyDescent="0.25">
      <c r="B39" s="42" t="s">
        <v>24</v>
      </c>
      <c r="C39" s="43">
        <v>37797495</v>
      </c>
      <c r="D39" s="40">
        <v>0</v>
      </c>
      <c r="E39" s="34"/>
    </row>
    <row r="40" spans="2:5" ht="15.75" x14ac:dyDescent="0.25">
      <c r="B40" s="42" t="s">
        <v>25</v>
      </c>
      <c r="C40" s="43">
        <v>0</v>
      </c>
      <c r="D40" s="40">
        <v>0</v>
      </c>
      <c r="E40" s="34"/>
    </row>
    <row r="41" spans="2:5" ht="15.75" x14ac:dyDescent="0.25">
      <c r="B41" s="42" t="s">
        <v>26</v>
      </c>
      <c r="C41" s="43">
        <v>3530000</v>
      </c>
      <c r="D41" s="40">
        <v>0</v>
      </c>
      <c r="E41" s="34"/>
    </row>
    <row r="42" spans="2:5" ht="15.75" x14ac:dyDescent="0.25">
      <c r="B42" s="41" t="s">
        <v>27</v>
      </c>
      <c r="C42" s="40">
        <v>0</v>
      </c>
      <c r="D42" s="40">
        <v>0</v>
      </c>
      <c r="E42" s="34"/>
    </row>
    <row r="43" spans="2:5" ht="15.75" x14ac:dyDescent="0.25">
      <c r="B43" s="42" t="s">
        <v>28</v>
      </c>
      <c r="C43" s="43">
        <v>0</v>
      </c>
      <c r="D43" s="40">
        <v>0</v>
      </c>
      <c r="E43" s="34"/>
    </row>
    <row r="44" spans="2:5" ht="15.75" x14ac:dyDescent="0.25">
      <c r="B44" s="42" t="s">
        <v>29</v>
      </c>
      <c r="C44" s="43">
        <v>0</v>
      </c>
      <c r="D44" s="40">
        <v>0</v>
      </c>
      <c r="E44" s="34"/>
    </row>
    <row r="45" spans="2:5" ht="15.75" x14ac:dyDescent="0.25">
      <c r="B45" s="42" t="s">
        <v>30</v>
      </c>
      <c r="C45" s="43">
        <v>0</v>
      </c>
      <c r="D45" s="40">
        <v>0</v>
      </c>
      <c r="E45" s="34"/>
    </row>
    <row r="46" spans="2:5" ht="15.75" x14ac:dyDescent="0.25">
      <c r="B46" s="42" t="s">
        <v>31</v>
      </c>
      <c r="C46" s="43">
        <v>0</v>
      </c>
      <c r="D46" s="40">
        <v>0</v>
      </c>
      <c r="E46" s="34"/>
    </row>
    <row r="47" spans="2:5" ht="15.75" x14ac:dyDescent="0.25">
      <c r="B47" s="42" t="s">
        <v>32</v>
      </c>
      <c r="C47" s="43">
        <v>0</v>
      </c>
      <c r="D47" s="40">
        <v>0</v>
      </c>
      <c r="E47" s="34"/>
    </row>
    <row r="48" spans="2:5" ht="15.75" x14ac:dyDescent="0.25">
      <c r="B48" s="42" t="s">
        <v>33</v>
      </c>
      <c r="C48" s="43">
        <v>0</v>
      </c>
      <c r="D48" s="40">
        <v>0</v>
      </c>
      <c r="E48" s="34"/>
    </row>
    <row r="49" spans="2:5" ht="15.75" x14ac:dyDescent="0.25">
      <c r="B49" s="42" t="s">
        <v>34</v>
      </c>
      <c r="C49" s="43">
        <v>0</v>
      </c>
      <c r="D49" s="40">
        <v>0</v>
      </c>
      <c r="E49" s="34"/>
    </row>
    <row r="50" spans="2:5" ht="15.75" x14ac:dyDescent="0.25">
      <c r="B50" s="42" t="s">
        <v>35</v>
      </c>
      <c r="C50" s="43">
        <v>0</v>
      </c>
      <c r="D50" s="40">
        <v>0</v>
      </c>
      <c r="E50" s="34"/>
    </row>
    <row r="51" spans="2:5" ht="12" customHeight="1" x14ac:dyDescent="0.25">
      <c r="B51" s="41" t="s">
        <v>36</v>
      </c>
      <c r="C51" s="43">
        <v>0</v>
      </c>
      <c r="D51" s="40">
        <v>0</v>
      </c>
      <c r="E51" s="34"/>
    </row>
    <row r="52" spans="2:5" ht="15.75" x14ac:dyDescent="0.25">
      <c r="B52" s="42" t="s">
        <v>37</v>
      </c>
      <c r="C52" s="43">
        <v>0</v>
      </c>
      <c r="D52" s="40">
        <v>0</v>
      </c>
      <c r="E52" s="34"/>
    </row>
    <row r="53" spans="2:5" ht="15.75" x14ac:dyDescent="0.25">
      <c r="B53" s="42" t="s">
        <v>38</v>
      </c>
      <c r="C53" s="43">
        <v>0</v>
      </c>
      <c r="D53" s="40">
        <v>0</v>
      </c>
      <c r="E53" s="34"/>
    </row>
    <row r="54" spans="2:5" ht="15.75" x14ac:dyDescent="0.25">
      <c r="B54" s="42" t="s">
        <v>39</v>
      </c>
      <c r="C54" s="43">
        <v>0</v>
      </c>
      <c r="D54" s="40">
        <v>0</v>
      </c>
      <c r="E54" s="34"/>
    </row>
    <row r="55" spans="2:5" ht="15.75" x14ac:dyDescent="0.25">
      <c r="B55" s="42" t="s">
        <v>40</v>
      </c>
      <c r="C55" s="43">
        <v>0</v>
      </c>
      <c r="D55" s="40">
        <v>0</v>
      </c>
      <c r="E55" s="34"/>
    </row>
    <row r="56" spans="2:5" ht="15.75" x14ac:dyDescent="0.25">
      <c r="B56" s="42" t="s">
        <v>41</v>
      </c>
      <c r="C56" s="43">
        <v>0</v>
      </c>
      <c r="D56" s="40">
        <v>0</v>
      </c>
      <c r="E56" s="34"/>
    </row>
    <row r="57" spans="2:5" ht="15.75" x14ac:dyDescent="0.25">
      <c r="B57" s="42" t="s">
        <v>42</v>
      </c>
      <c r="C57" s="43">
        <v>0</v>
      </c>
      <c r="D57" s="40">
        <v>0</v>
      </c>
      <c r="E57" s="34"/>
    </row>
    <row r="58" spans="2:5" ht="15.75" x14ac:dyDescent="0.25">
      <c r="B58" s="41" t="s">
        <v>43</v>
      </c>
      <c r="C58" s="40">
        <v>6300000</v>
      </c>
      <c r="D58" s="40">
        <v>0</v>
      </c>
      <c r="E58" s="34"/>
    </row>
    <row r="59" spans="2:5" ht="15.75" x14ac:dyDescent="0.25">
      <c r="B59" s="42" t="s">
        <v>44</v>
      </c>
      <c r="C59" s="43">
        <v>5500000</v>
      </c>
      <c r="D59" s="40">
        <v>0</v>
      </c>
      <c r="E59" s="34"/>
    </row>
    <row r="60" spans="2:5" ht="15.75" x14ac:dyDescent="0.25">
      <c r="B60" s="42" t="s">
        <v>45</v>
      </c>
      <c r="C60" s="43">
        <v>0</v>
      </c>
      <c r="D60" s="40">
        <v>0</v>
      </c>
      <c r="E60" s="34"/>
    </row>
    <row r="61" spans="2:5" ht="15.75" x14ac:dyDescent="0.25">
      <c r="B61" s="42" t="s">
        <v>46</v>
      </c>
      <c r="C61" s="43">
        <v>0</v>
      </c>
      <c r="D61" s="40">
        <v>0</v>
      </c>
      <c r="E61" s="34"/>
    </row>
    <row r="62" spans="2:5" ht="15.75" x14ac:dyDescent="0.25">
      <c r="B62" s="42" t="s">
        <v>47</v>
      </c>
      <c r="C62" s="43">
        <v>0</v>
      </c>
      <c r="D62" s="40">
        <v>0</v>
      </c>
      <c r="E62" s="34"/>
    </row>
    <row r="63" spans="2:5" ht="15.75" x14ac:dyDescent="0.25">
      <c r="B63" s="42" t="s">
        <v>48</v>
      </c>
      <c r="C63" s="43">
        <v>0</v>
      </c>
      <c r="D63" s="40">
        <v>0</v>
      </c>
      <c r="E63" s="34"/>
    </row>
    <row r="64" spans="2:5" ht="15.75" x14ac:dyDescent="0.25">
      <c r="B64" s="42" t="s">
        <v>49</v>
      </c>
      <c r="C64" s="43">
        <v>800000</v>
      </c>
      <c r="D64" s="40">
        <v>0</v>
      </c>
      <c r="E64" s="34"/>
    </row>
    <row r="65" spans="2:5" ht="15.75" x14ac:dyDescent="0.25">
      <c r="B65" s="42" t="s">
        <v>50</v>
      </c>
      <c r="C65" s="43">
        <v>0</v>
      </c>
      <c r="D65" s="40">
        <v>0</v>
      </c>
      <c r="E65" s="34"/>
    </row>
    <row r="66" spans="2:5" ht="15.75" x14ac:dyDescent="0.25">
      <c r="B66" s="42" t="s">
        <v>51</v>
      </c>
      <c r="C66" s="43">
        <v>0</v>
      </c>
      <c r="D66" s="40">
        <v>0</v>
      </c>
      <c r="E66" s="34"/>
    </row>
    <row r="67" spans="2:5" ht="15.75" x14ac:dyDescent="0.25">
      <c r="B67" s="42" t="s">
        <v>52</v>
      </c>
      <c r="C67" s="43">
        <v>0</v>
      </c>
      <c r="D67" s="40">
        <v>0</v>
      </c>
      <c r="E67" s="34"/>
    </row>
    <row r="68" spans="2:5" ht="15.75" x14ac:dyDescent="0.25">
      <c r="B68" s="41" t="s">
        <v>53</v>
      </c>
      <c r="C68" s="43">
        <v>0</v>
      </c>
      <c r="D68" s="40">
        <v>0</v>
      </c>
      <c r="E68" s="34"/>
    </row>
    <row r="69" spans="2:5" ht="15.75" x14ac:dyDescent="0.25">
      <c r="B69" s="42" t="s">
        <v>54</v>
      </c>
      <c r="C69" s="43">
        <v>0</v>
      </c>
      <c r="D69" s="40">
        <v>0</v>
      </c>
      <c r="E69" s="34"/>
    </row>
    <row r="70" spans="2:5" ht="15.75" x14ac:dyDescent="0.25">
      <c r="B70" s="42" t="s">
        <v>55</v>
      </c>
      <c r="C70" s="43">
        <v>0</v>
      </c>
      <c r="D70" s="40">
        <v>0</v>
      </c>
      <c r="E70" s="34"/>
    </row>
    <row r="71" spans="2:5" ht="15.75" x14ac:dyDescent="0.25">
      <c r="B71" s="42" t="s">
        <v>56</v>
      </c>
      <c r="C71" s="43">
        <v>0</v>
      </c>
      <c r="D71" s="40">
        <v>0</v>
      </c>
      <c r="E71" s="34"/>
    </row>
    <row r="72" spans="2:5" ht="15.75" x14ac:dyDescent="0.25">
      <c r="B72" s="42" t="s">
        <v>57</v>
      </c>
      <c r="C72" s="43">
        <v>0</v>
      </c>
      <c r="D72" s="40">
        <v>0</v>
      </c>
      <c r="E72" s="34"/>
    </row>
    <row r="73" spans="2:5" ht="15.75" x14ac:dyDescent="0.25">
      <c r="B73" s="41" t="s">
        <v>58</v>
      </c>
      <c r="C73" s="43">
        <v>0</v>
      </c>
      <c r="D73" s="40">
        <v>0</v>
      </c>
      <c r="E73" s="34"/>
    </row>
    <row r="74" spans="2:5" ht="15.75" x14ac:dyDescent="0.25">
      <c r="B74" s="42" t="s">
        <v>59</v>
      </c>
      <c r="C74" s="43">
        <v>0</v>
      </c>
      <c r="D74" s="40">
        <v>0</v>
      </c>
      <c r="E74" s="34"/>
    </row>
    <row r="75" spans="2:5" ht="15.75" x14ac:dyDescent="0.25">
      <c r="B75" s="42" t="s">
        <v>60</v>
      </c>
      <c r="C75" s="43">
        <v>0</v>
      </c>
      <c r="D75" s="40">
        <v>0</v>
      </c>
      <c r="E75" s="34"/>
    </row>
    <row r="76" spans="2:5" ht="15.75" x14ac:dyDescent="0.25">
      <c r="B76" s="41" t="s">
        <v>61</v>
      </c>
      <c r="C76" s="43">
        <v>0</v>
      </c>
      <c r="D76" s="40">
        <v>0</v>
      </c>
      <c r="E76" s="34"/>
    </row>
    <row r="77" spans="2:5" ht="15.75" x14ac:dyDescent="0.25">
      <c r="B77" s="42" t="s">
        <v>62</v>
      </c>
      <c r="C77" s="43">
        <v>0</v>
      </c>
      <c r="D77" s="40">
        <v>0</v>
      </c>
      <c r="E77" s="34"/>
    </row>
    <row r="78" spans="2:5" ht="15.75" x14ac:dyDescent="0.25">
      <c r="B78" s="42" t="s">
        <v>63</v>
      </c>
      <c r="C78" s="43">
        <v>0</v>
      </c>
      <c r="D78" s="40">
        <v>0</v>
      </c>
      <c r="E78" s="34"/>
    </row>
    <row r="79" spans="2:5" ht="15.75" x14ac:dyDescent="0.25">
      <c r="B79" s="42" t="s">
        <v>64</v>
      </c>
      <c r="C79" s="43">
        <v>0</v>
      </c>
      <c r="D79" s="40">
        <v>0</v>
      </c>
      <c r="E79" s="34"/>
    </row>
    <row r="80" spans="2:5" ht="15.75" x14ac:dyDescent="0.25">
      <c r="B80" s="39" t="s">
        <v>67</v>
      </c>
      <c r="C80" s="43">
        <v>0</v>
      </c>
      <c r="D80" s="40">
        <v>0</v>
      </c>
      <c r="E80" s="34"/>
    </row>
    <row r="81" spans="2:5" ht="15.75" x14ac:dyDescent="0.25">
      <c r="B81" s="41" t="s">
        <v>68</v>
      </c>
      <c r="C81" s="43">
        <v>0</v>
      </c>
      <c r="D81" s="40">
        <v>0</v>
      </c>
      <c r="E81" s="34"/>
    </row>
    <row r="82" spans="2:5" ht="15.75" x14ac:dyDescent="0.25">
      <c r="B82" s="42" t="s">
        <v>69</v>
      </c>
      <c r="C82" s="43">
        <v>0</v>
      </c>
      <c r="D82" s="40">
        <v>0</v>
      </c>
      <c r="E82" s="34"/>
    </row>
    <row r="83" spans="2:5" ht="15.75" x14ac:dyDescent="0.25">
      <c r="B83" s="42" t="s">
        <v>70</v>
      </c>
      <c r="C83" s="43">
        <v>0</v>
      </c>
      <c r="D83" s="40">
        <v>0</v>
      </c>
      <c r="E83" s="34"/>
    </row>
    <row r="84" spans="2:5" ht="15.75" x14ac:dyDescent="0.25">
      <c r="B84" s="41" t="s">
        <v>71</v>
      </c>
      <c r="C84" s="43">
        <v>0</v>
      </c>
      <c r="D84" s="40">
        <v>0</v>
      </c>
      <c r="E84" s="34"/>
    </row>
    <row r="85" spans="2:5" ht="15.75" x14ac:dyDescent="0.25">
      <c r="B85" s="42" t="s">
        <v>72</v>
      </c>
      <c r="C85" s="43">
        <v>0</v>
      </c>
      <c r="D85" s="40">
        <v>0</v>
      </c>
      <c r="E85" s="34"/>
    </row>
    <row r="86" spans="2:5" ht="15.75" x14ac:dyDescent="0.25">
      <c r="B86" s="42" t="s">
        <v>73</v>
      </c>
      <c r="C86" s="43">
        <v>0</v>
      </c>
      <c r="D86" s="40">
        <v>0</v>
      </c>
      <c r="E86" s="34"/>
    </row>
    <row r="87" spans="2:5" ht="15.75" x14ac:dyDescent="0.25">
      <c r="B87" s="41" t="s">
        <v>74</v>
      </c>
      <c r="C87" s="43">
        <v>0</v>
      </c>
      <c r="D87" s="40">
        <v>0</v>
      </c>
      <c r="E87" s="34"/>
    </row>
    <row r="88" spans="2:5" ht="15.75" x14ac:dyDescent="0.25">
      <c r="B88" s="42" t="s">
        <v>75</v>
      </c>
      <c r="C88" s="43">
        <v>0</v>
      </c>
      <c r="D88" s="40">
        <v>0</v>
      </c>
      <c r="E88" s="34"/>
    </row>
    <row r="89" spans="2:5" x14ac:dyDescent="0.25">
      <c r="B89" s="10" t="s">
        <v>65</v>
      </c>
      <c r="C89" s="21">
        <f>SUM(C16+C22+C32+C58)</f>
        <v>467397269</v>
      </c>
      <c r="D89" s="44">
        <f>SUM(D16+D22+D32+D58)</f>
        <v>0</v>
      </c>
      <c r="E89" s="45"/>
    </row>
    <row r="90" spans="2:5" ht="16.5" thickBot="1" x14ac:dyDescent="0.3">
      <c r="B90" s="76" t="s">
        <v>119</v>
      </c>
      <c r="C90" s="46"/>
      <c r="D90" s="46"/>
      <c r="E90" s="34"/>
    </row>
    <row r="91" spans="2:5" ht="33" customHeight="1" thickBot="1" x14ac:dyDescent="0.3">
      <c r="B91" s="47" t="s">
        <v>116</v>
      </c>
      <c r="C91" s="34"/>
      <c r="D91" s="34"/>
      <c r="E91" s="34"/>
    </row>
    <row r="92" spans="2:5" ht="30.75" thickBot="1" x14ac:dyDescent="0.3">
      <c r="B92" s="48" t="s">
        <v>117</v>
      </c>
      <c r="C92" s="34"/>
      <c r="D92" s="34"/>
      <c r="E92" s="34"/>
    </row>
    <row r="93" spans="2:5" ht="60.75" thickBot="1" x14ac:dyDescent="0.3">
      <c r="B93" s="49" t="s">
        <v>118</v>
      </c>
      <c r="C93" s="34"/>
      <c r="D93" s="34"/>
      <c r="E93" s="34"/>
    </row>
    <row r="94" spans="2:5" ht="15.75" x14ac:dyDescent="0.25">
      <c r="B94" s="50"/>
      <c r="C94" s="34"/>
      <c r="D94" s="34"/>
      <c r="E94" s="34"/>
    </row>
    <row r="95" spans="2:5" ht="15.75" x14ac:dyDescent="0.25">
      <c r="B95" s="34"/>
      <c r="C95" s="34"/>
      <c r="D95" s="34"/>
      <c r="E95" s="34"/>
    </row>
    <row r="96" spans="2:5" ht="15.75" customHeight="1" x14ac:dyDescent="0.25">
      <c r="B96" s="34"/>
      <c r="C96" s="34"/>
      <c r="D96" s="34"/>
      <c r="E96" s="34"/>
    </row>
    <row r="97" spans="2:5" ht="15.75" customHeight="1" x14ac:dyDescent="0.25">
      <c r="B97" s="34"/>
      <c r="C97" s="34"/>
      <c r="D97" s="34"/>
      <c r="E97" s="34"/>
    </row>
    <row r="98" spans="2:5" ht="15.75" customHeight="1" x14ac:dyDescent="0.25">
      <c r="B98" s="34"/>
      <c r="C98" s="34"/>
      <c r="D98" s="34"/>
      <c r="E98" s="34"/>
    </row>
    <row r="99" spans="2:5" ht="15.75" customHeight="1" x14ac:dyDescent="0.25">
      <c r="B99" s="34"/>
      <c r="C99" s="34"/>
      <c r="D99" s="34"/>
      <c r="E99" s="34"/>
    </row>
    <row r="100" spans="2:5" ht="15.75" x14ac:dyDescent="0.25">
      <c r="B100" s="34"/>
      <c r="C100" s="34"/>
      <c r="D100" s="34"/>
      <c r="E100" s="34"/>
    </row>
    <row r="101" spans="2:5" ht="28.5" customHeight="1" x14ac:dyDescent="0.25">
      <c r="C101" s="34"/>
      <c r="D101" s="34"/>
      <c r="E101" s="34"/>
    </row>
  </sheetData>
  <mergeCells count="8">
    <mergeCell ref="B12:B14"/>
    <mergeCell ref="C12:C14"/>
    <mergeCell ref="D12:D14"/>
    <mergeCell ref="B6:D6"/>
    <mergeCell ref="B7:D7"/>
    <mergeCell ref="B8:D8"/>
    <mergeCell ref="B9:D9"/>
    <mergeCell ref="B10:D10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7:Q98"/>
  <sheetViews>
    <sheetView showGridLines="0" topLeftCell="A70" zoomScale="115" zoomScaleNormal="115" workbookViewId="0">
      <selection activeCell="B89" sqref="B89"/>
    </sheetView>
  </sheetViews>
  <sheetFormatPr baseColWidth="10" defaultColWidth="11.42578125" defaultRowHeight="15" x14ac:dyDescent="0.25"/>
  <cols>
    <col min="1" max="1" width="1.7109375" customWidth="1"/>
    <col min="2" max="2" width="61.140625" customWidth="1"/>
    <col min="3" max="4" width="13.42578125" customWidth="1"/>
    <col min="5" max="5" width="12.42578125" customWidth="1"/>
    <col min="6" max="6" width="13.5703125" customWidth="1"/>
    <col min="7" max="7" width="13.7109375" customWidth="1"/>
    <col min="8" max="10" width="13.28515625" customWidth="1"/>
    <col min="11" max="11" width="8.7109375" customWidth="1"/>
    <col min="12" max="12" width="8.28515625" customWidth="1"/>
    <col min="13" max="13" width="6.7109375" customWidth="1"/>
    <col min="14" max="14" width="7.85546875" customWidth="1"/>
    <col min="15" max="15" width="7.7109375" customWidth="1"/>
    <col min="16" max="16" width="6.5703125" customWidth="1"/>
    <col min="17" max="17" width="8.140625" customWidth="1"/>
  </cols>
  <sheetData>
    <row r="7" spans="2:17" ht="28.5" customHeight="1" x14ac:dyDescent="0.25">
      <c r="B7" s="61" t="s">
        <v>94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2:17" ht="21" customHeight="1" x14ac:dyDescent="0.25">
      <c r="B8" s="63" t="s">
        <v>95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2:17" ht="15.75" x14ac:dyDescent="0.25">
      <c r="B9" s="55" t="s">
        <v>93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2:17" ht="15.75" customHeight="1" x14ac:dyDescent="0.25">
      <c r="B10" s="53" t="s">
        <v>96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</row>
    <row r="11" spans="2:17" ht="15.75" customHeight="1" x14ac:dyDescent="0.25">
      <c r="B11" s="70" t="s">
        <v>76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spans="2:17" ht="25.5" customHeight="1" x14ac:dyDescent="0.25">
      <c r="B12" s="65" t="s">
        <v>66</v>
      </c>
      <c r="C12" s="67" t="s">
        <v>92</v>
      </c>
      <c r="D12" s="67" t="s">
        <v>91</v>
      </c>
      <c r="E12" s="73" t="s">
        <v>90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2:17" x14ac:dyDescent="0.25">
      <c r="B13" s="66"/>
      <c r="C13" s="68"/>
      <c r="D13" s="68"/>
      <c r="E13" s="2" t="s">
        <v>78</v>
      </c>
      <c r="F13" s="2" t="s">
        <v>79</v>
      </c>
      <c r="G13" s="2" t="s">
        <v>80</v>
      </c>
      <c r="H13" s="2" t="s">
        <v>81</v>
      </c>
      <c r="I13" s="3" t="s">
        <v>82</v>
      </c>
      <c r="J13" s="2" t="s">
        <v>83</v>
      </c>
      <c r="K13" s="3" t="s">
        <v>84</v>
      </c>
      <c r="L13" s="2" t="s">
        <v>85</v>
      </c>
      <c r="M13" s="2" t="s">
        <v>86</v>
      </c>
      <c r="N13" s="2" t="s">
        <v>87</v>
      </c>
      <c r="O13" s="2" t="s">
        <v>88</v>
      </c>
      <c r="P13" s="3" t="s">
        <v>89</v>
      </c>
      <c r="Q13" s="2" t="s">
        <v>77</v>
      </c>
    </row>
    <row r="14" spans="2:17" x14ac:dyDescent="0.25">
      <c r="B14" s="4" t="s">
        <v>0</v>
      </c>
      <c r="C14" s="17">
        <v>467397269</v>
      </c>
      <c r="D14" s="17">
        <f>D15+D21+D31+D57</f>
        <v>466489268.89999998</v>
      </c>
      <c r="E14" s="17">
        <v>22472704.120000001</v>
      </c>
      <c r="F14" s="17">
        <f>F15+F21+F31</f>
        <v>33703607.030000001</v>
      </c>
      <c r="G14" s="17">
        <v>29865572.709999997</v>
      </c>
      <c r="H14" s="17">
        <v>27198396.039999999</v>
      </c>
      <c r="I14" s="17">
        <f>I15+I21+I31</f>
        <v>27673395.23</v>
      </c>
      <c r="J14" s="17">
        <f>J15+J21+J31</f>
        <v>34571122.840000004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/>
    </row>
    <row r="15" spans="2:17" x14ac:dyDescent="0.25">
      <c r="B15" s="11" t="s">
        <v>1</v>
      </c>
      <c r="C15" s="17">
        <v>328580014</v>
      </c>
      <c r="D15" s="17">
        <v>328580014</v>
      </c>
      <c r="E15" s="17">
        <v>22472704.120000001</v>
      </c>
      <c r="F15" s="17">
        <v>30303271.309999999</v>
      </c>
      <c r="G15" s="17">
        <v>26659886.629999999</v>
      </c>
      <c r="H15" s="17">
        <v>25353313.27</v>
      </c>
      <c r="I15" s="17">
        <v>25313233.07</v>
      </c>
      <c r="J15" s="17">
        <f>J16+J17+J20</f>
        <v>25282071.41</v>
      </c>
      <c r="K15" s="15"/>
      <c r="L15" s="15"/>
      <c r="M15" s="15"/>
      <c r="N15" s="15"/>
      <c r="O15" s="15"/>
      <c r="P15" s="15"/>
      <c r="Q15" s="15"/>
    </row>
    <row r="16" spans="2:17" x14ac:dyDescent="0.25">
      <c r="B16" s="12" t="s">
        <v>2</v>
      </c>
      <c r="C16" s="18">
        <v>284028305</v>
      </c>
      <c r="D16" s="18">
        <v>284028305</v>
      </c>
      <c r="E16" s="18">
        <v>22323091.379999999</v>
      </c>
      <c r="F16" s="18">
        <v>23385526.329999998</v>
      </c>
      <c r="G16" s="18">
        <v>23156977.879999999</v>
      </c>
      <c r="H16" s="18">
        <v>21833558.879999999</v>
      </c>
      <c r="I16" s="18">
        <v>21804058.879999999</v>
      </c>
      <c r="J16" s="18">
        <v>21776649.379999999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5"/>
    </row>
    <row r="17" spans="2:17" x14ac:dyDescent="0.25">
      <c r="B17" s="12" t="s">
        <v>3</v>
      </c>
      <c r="C17" s="18">
        <v>25819809</v>
      </c>
      <c r="D17" s="18">
        <v>25819809</v>
      </c>
      <c r="E17" s="18">
        <v>0</v>
      </c>
      <c r="F17" s="18">
        <v>4716400</v>
      </c>
      <c r="G17" s="18">
        <v>2300200</v>
      </c>
      <c r="H17" s="18">
        <v>2321800</v>
      </c>
      <c r="I17" s="18">
        <v>2315400</v>
      </c>
      <c r="J17" s="18">
        <v>2312400</v>
      </c>
      <c r="K17" s="15"/>
      <c r="L17" s="15"/>
      <c r="M17" s="15"/>
      <c r="N17" s="15"/>
      <c r="O17" s="15"/>
      <c r="P17" s="15"/>
      <c r="Q17" s="15"/>
    </row>
    <row r="18" spans="2:17" x14ac:dyDescent="0.25">
      <c r="B18" s="12" t="s">
        <v>4</v>
      </c>
      <c r="C18" s="18">
        <v>0</v>
      </c>
      <c r="D18" s="17">
        <v>0</v>
      </c>
      <c r="E18" s="18">
        <v>0</v>
      </c>
      <c r="F18" s="17">
        <v>0</v>
      </c>
      <c r="G18" s="18">
        <v>0</v>
      </c>
      <c r="H18" s="17">
        <v>0</v>
      </c>
      <c r="I18" s="17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5"/>
    </row>
    <row r="19" spans="2:17" x14ac:dyDescent="0.25">
      <c r="B19" s="12" t="s">
        <v>5</v>
      </c>
      <c r="C19" s="18"/>
      <c r="D19" s="18"/>
      <c r="E19" s="18">
        <v>0</v>
      </c>
      <c r="F19" s="17">
        <v>0</v>
      </c>
      <c r="G19" s="18">
        <v>0</v>
      </c>
      <c r="H19" s="18"/>
      <c r="I19" s="18"/>
      <c r="J19" s="15"/>
      <c r="K19" s="15"/>
      <c r="L19" s="15"/>
      <c r="M19" s="15"/>
      <c r="N19" s="15"/>
      <c r="O19" s="15"/>
      <c r="P19" s="15"/>
      <c r="Q19" s="15"/>
    </row>
    <row r="20" spans="2:17" x14ac:dyDescent="0.25">
      <c r="B20" s="12" t="s">
        <v>6</v>
      </c>
      <c r="C20" s="18">
        <v>18731900</v>
      </c>
      <c r="D20" s="18">
        <v>18731900</v>
      </c>
      <c r="E20" s="18">
        <v>149612.74</v>
      </c>
      <c r="F20" s="18">
        <v>2201344.98</v>
      </c>
      <c r="G20" s="18">
        <v>1202708.75</v>
      </c>
      <c r="H20" s="18">
        <v>1197954.3799999999</v>
      </c>
      <c r="I20" s="18">
        <v>1193774.19</v>
      </c>
      <c r="J20" s="18">
        <v>1193022.03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5"/>
    </row>
    <row r="21" spans="2:17" x14ac:dyDescent="0.25">
      <c r="B21" s="11" t="s">
        <v>7</v>
      </c>
      <c r="C21" s="17">
        <v>23136360</v>
      </c>
      <c r="D21" s="17">
        <v>23074533.75</v>
      </c>
      <c r="E21" s="18">
        <v>0</v>
      </c>
      <c r="F21" s="17">
        <f>F22+F24+F26+F29</f>
        <v>1271707.51</v>
      </c>
      <c r="G21" s="17">
        <v>1784700.74</v>
      </c>
      <c r="H21" s="17">
        <v>1817636.4</v>
      </c>
      <c r="I21" s="17">
        <v>1864497.64</v>
      </c>
      <c r="J21" s="17">
        <f>J22+J24+J26+J27</f>
        <v>3259787.1599999997</v>
      </c>
      <c r="K21" s="15"/>
      <c r="L21" s="15"/>
      <c r="M21" s="15"/>
      <c r="N21" s="15"/>
      <c r="O21" s="15"/>
      <c r="P21" s="15"/>
      <c r="Q21" s="15"/>
    </row>
    <row r="22" spans="2:17" x14ac:dyDescent="0.25">
      <c r="B22" s="12" t="s">
        <v>8</v>
      </c>
      <c r="C22" s="18">
        <v>10869960</v>
      </c>
      <c r="D22" s="18">
        <v>10869960</v>
      </c>
      <c r="E22" s="18">
        <v>0</v>
      </c>
      <c r="F22" s="18">
        <v>844842.26</v>
      </c>
      <c r="G22" s="18">
        <v>779877.89</v>
      </c>
      <c r="H22" s="18">
        <v>811849.38</v>
      </c>
      <c r="I22" s="18">
        <v>904360.62</v>
      </c>
      <c r="J22" s="18">
        <v>868822.32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5"/>
    </row>
    <row r="23" spans="2:17" x14ac:dyDescent="0.25">
      <c r="B23" s="12" t="s">
        <v>9</v>
      </c>
      <c r="C23" s="18">
        <v>500000</v>
      </c>
      <c r="D23" s="18">
        <v>250000</v>
      </c>
      <c r="E23" s="18">
        <v>0</v>
      </c>
      <c r="F23" s="18">
        <v>0</v>
      </c>
      <c r="G23" s="18"/>
      <c r="H23" s="18">
        <v>112615.07</v>
      </c>
      <c r="I23" s="18">
        <v>112615.07</v>
      </c>
      <c r="J23" s="15"/>
      <c r="K23" s="15"/>
      <c r="L23" s="15"/>
      <c r="M23" s="15"/>
      <c r="N23" s="15"/>
      <c r="O23" s="15"/>
      <c r="P23" s="15"/>
      <c r="Q23" s="15"/>
    </row>
    <row r="24" spans="2:17" x14ac:dyDescent="0.25">
      <c r="B24" s="12" t="s">
        <v>10</v>
      </c>
      <c r="C24" s="18">
        <v>3000000</v>
      </c>
      <c r="D24" s="18">
        <v>2400000</v>
      </c>
      <c r="E24" s="18">
        <v>0</v>
      </c>
      <c r="F24" s="18">
        <v>149450</v>
      </c>
      <c r="G24" s="18">
        <v>89600</v>
      </c>
      <c r="H24" s="18">
        <v>842600</v>
      </c>
      <c r="I24" s="18">
        <v>796950</v>
      </c>
      <c r="J24" s="18">
        <v>74800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5"/>
    </row>
    <row r="25" spans="2:17" x14ac:dyDescent="0.25">
      <c r="B25" s="12" t="s">
        <v>11</v>
      </c>
      <c r="C25" s="18">
        <v>0</v>
      </c>
      <c r="D25" s="17">
        <v>0</v>
      </c>
      <c r="E25" s="18">
        <v>0</v>
      </c>
      <c r="F25" s="18">
        <v>0</v>
      </c>
      <c r="G25" s="18">
        <v>0</v>
      </c>
      <c r="H25" s="18"/>
      <c r="I25" s="18"/>
      <c r="J25" s="15"/>
      <c r="K25" s="15"/>
      <c r="L25" s="15"/>
      <c r="M25" s="15"/>
      <c r="N25" s="15"/>
      <c r="O25" s="15"/>
      <c r="P25" s="15"/>
      <c r="Q25" s="15"/>
    </row>
    <row r="26" spans="2:17" x14ac:dyDescent="0.25">
      <c r="B26" s="12" t="s">
        <v>12</v>
      </c>
      <c r="C26" s="18">
        <v>1766400</v>
      </c>
      <c r="D26" s="18">
        <v>1766400</v>
      </c>
      <c r="E26" s="18">
        <v>0</v>
      </c>
      <c r="F26" s="18">
        <v>122383.9</v>
      </c>
      <c r="G26" s="18">
        <v>215394.35</v>
      </c>
      <c r="H26" s="18">
        <v>50571.95</v>
      </c>
      <c r="I26" s="18">
        <v>50571.95</v>
      </c>
      <c r="J26" s="18">
        <v>31860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5"/>
    </row>
    <row r="27" spans="2:17" x14ac:dyDescent="0.25">
      <c r="B27" s="12" t="s">
        <v>13</v>
      </c>
      <c r="C27" s="18">
        <v>3000000</v>
      </c>
      <c r="D27" s="18">
        <v>3000000</v>
      </c>
      <c r="E27" s="18">
        <v>0</v>
      </c>
      <c r="F27" s="18">
        <v>0</v>
      </c>
      <c r="G27" s="18">
        <v>0</v>
      </c>
      <c r="H27" s="18"/>
      <c r="I27" s="18"/>
      <c r="J27" s="18">
        <v>2284304.84</v>
      </c>
      <c r="K27" s="15"/>
      <c r="L27" s="15"/>
      <c r="M27" s="15"/>
      <c r="N27" s="15"/>
      <c r="O27" s="15"/>
      <c r="P27" s="15"/>
      <c r="Q27" s="15"/>
    </row>
    <row r="28" spans="2:17" x14ac:dyDescent="0.25">
      <c r="B28" s="12" t="s">
        <v>14</v>
      </c>
      <c r="C28" s="18">
        <v>4000000</v>
      </c>
      <c r="D28" s="18">
        <v>4000000</v>
      </c>
      <c r="E28" s="18">
        <v>0</v>
      </c>
      <c r="F28" s="18">
        <v>0</v>
      </c>
      <c r="G28" s="18">
        <v>699828.5</v>
      </c>
      <c r="H28" s="17">
        <v>0</v>
      </c>
      <c r="I28" s="17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5"/>
    </row>
    <row r="29" spans="2:17" x14ac:dyDescent="0.25">
      <c r="B29" s="12" t="s">
        <v>15</v>
      </c>
      <c r="C29" s="18">
        <v>0</v>
      </c>
      <c r="D29" s="18">
        <v>788173.75</v>
      </c>
      <c r="E29" s="18">
        <v>0</v>
      </c>
      <c r="F29" s="18">
        <v>155031.35</v>
      </c>
      <c r="G29" s="18">
        <v>0</v>
      </c>
      <c r="H29" s="18"/>
      <c r="I29" s="18"/>
      <c r="J29" s="15"/>
      <c r="K29" s="15"/>
      <c r="L29" s="15"/>
      <c r="M29" s="15"/>
      <c r="N29" s="15"/>
      <c r="O29" s="15"/>
      <c r="P29" s="15"/>
      <c r="Q29" s="15"/>
    </row>
    <row r="30" spans="2:17" x14ac:dyDescent="0.25">
      <c r="B30" s="12" t="s">
        <v>16</v>
      </c>
      <c r="C30" s="18">
        <v>0</v>
      </c>
      <c r="D30" s="17">
        <v>0</v>
      </c>
      <c r="E30" s="18">
        <v>0</v>
      </c>
      <c r="F30" s="17">
        <v>0</v>
      </c>
      <c r="G30" s="18">
        <v>0</v>
      </c>
      <c r="H30" s="17">
        <v>0</v>
      </c>
      <c r="I30" s="17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5"/>
    </row>
    <row r="31" spans="2:17" x14ac:dyDescent="0.25">
      <c r="B31" s="11" t="s">
        <v>17</v>
      </c>
      <c r="C31" s="17">
        <v>109380895</v>
      </c>
      <c r="D31" s="17">
        <f>D32+D33+D34+D36+D37+D38+D40</f>
        <v>108534721.15000001</v>
      </c>
      <c r="E31" s="18">
        <v>0</v>
      </c>
      <c r="F31" s="17">
        <f>F33+F40</f>
        <v>2128628.21</v>
      </c>
      <c r="G31" s="17">
        <f>SUM(G32:G40)</f>
        <v>1420985.34</v>
      </c>
      <c r="H31" s="17">
        <v>27446.37</v>
      </c>
      <c r="I31" s="17">
        <f>I34+I36+I40</f>
        <v>495664.51999999996</v>
      </c>
      <c r="J31" s="17">
        <f>J32+J38</f>
        <v>6029264.2699999996</v>
      </c>
      <c r="K31" s="15"/>
      <c r="L31" s="15"/>
      <c r="M31" s="15"/>
      <c r="N31" s="15"/>
      <c r="O31" s="15"/>
      <c r="P31" s="15"/>
      <c r="Q31" s="15"/>
    </row>
    <row r="32" spans="2:17" x14ac:dyDescent="0.25">
      <c r="B32" s="12" t="s">
        <v>18</v>
      </c>
      <c r="C32" s="18">
        <v>60386000</v>
      </c>
      <c r="D32" s="18">
        <v>52530387.829999998</v>
      </c>
      <c r="E32" s="18">
        <v>0</v>
      </c>
      <c r="F32" s="17">
        <v>0</v>
      </c>
      <c r="G32" s="18">
        <v>0</v>
      </c>
      <c r="H32" s="17">
        <v>0</v>
      </c>
      <c r="I32" s="17">
        <v>0</v>
      </c>
      <c r="J32" s="18">
        <v>1656763.27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5"/>
    </row>
    <row r="33" spans="2:17" x14ac:dyDescent="0.25">
      <c r="B33" s="12" t="s">
        <v>19</v>
      </c>
      <c r="C33" s="18">
        <v>5327400</v>
      </c>
      <c r="D33" s="18">
        <v>5027400</v>
      </c>
      <c r="E33" s="18">
        <v>0</v>
      </c>
      <c r="F33" s="18">
        <v>1563358.4</v>
      </c>
      <c r="G33" s="18">
        <v>0</v>
      </c>
      <c r="H33" s="18"/>
      <c r="I33" s="18"/>
      <c r="J33" s="15"/>
      <c r="K33" s="15"/>
      <c r="L33" s="15"/>
      <c r="M33" s="15"/>
      <c r="N33" s="15"/>
      <c r="O33" s="15"/>
      <c r="P33" s="15"/>
      <c r="Q33" s="15"/>
    </row>
    <row r="34" spans="2:17" x14ac:dyDescent="0.25">
      <c r="B34" s="12" t="s">
        <v>20</v>
      </c>
      <c r="C34" s="18">
        <v>945000</v>
      </c>
      <c r="D34" s="18">
        <v>1555560</v>
      </c>
      <c r="E34" s="18">
        <v>0</v>
      </c>
      <c r="F34" s="17">
        <v>0</v>
      </c>
      <c r="G34" s="18">
        <v>69620</v>
      </c>
      <c r="H34" s="17">
        <v>0</v>
      </c>
      <c r="I34" s="18">
        <v>69620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5"/>
    </row>
    <row r="35" spans="2:17" x14ac:dyDescent="0.25">
      <c r="B35" s="12" t="s">
        <v>21</v>
      </c>
      <c r="C35" s="18">
        <v>0</v>
      </c>
      <c r="D35" s="18">
        <v>0</v>
      </c>
      <c r="E35" s="18">
        <v>0</v>
      </c>
      <c r="F35" s="17">
        <v>0</v>
      </c>
      <c r="G35" s="18">
        <v>0</v>
      </c>
      <c r="H35" s="18"/>
      <c r="I35" s="18"/>
      <c r="J35" s="15"/>
      <c r="K35" s="15"/>
      <c r="L35" s="15"/>
      <c r="M35" s="15"/>
      <c r="N35" s="15"/>
      <c r="O35" s="15"/>
      <c r="P35" s="15"/>
      <c r="Q35" s="15"/>
    </row>
    <row r="36" spans="2:17" x14ac:dyDescent="0.25">
      <c r="B36" s="12" t="s">
        <v>22</v>
      </c>
      <c r="C36" s="18">
        <v>900000</v>
      </c>
      <c r="D36" s="18">
        <v>900000</v>
      </c>
      <c r="E36" s="18">
        <v>0</v>
      </c>
      <c r="F36" s="17">
        <v>0</v>
      </c>
      <c r="G36" s="18">
        <v>258607.79</v>
      </c>
      <c r="H36" s="18">
        <v>27446.37</v>
      </c>
      <c r="I36" s="18">
        <v>83849.36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5"/>
    </row>
    <row r="37" spans="2:17" x14ac:dyDescent="0.25">
      <c r="B37" s="12" t="s">
        <v>23</v>
      </c>
      <c r="C37" s="18">
        <v>495000</v>
      </c>
      <c r="D37" s="18">
        <v>641902</v>
      </c>
      <c r="E37" s="18">
        <v>0</v>
      </c>
      <c r="F37" s="17">
        <v>0</v>
      </c>
      <c r="G37" s="18"/>
      <c r="H37" s="18"/>
      <c r="I37" s="18"/>
      <c r="J37" s="15"/>
      <c r="K37" s="15"/>
      <c r="L37" s="15"/>
      <c r="M37" s="15"/>
      <c r="N37" s="15"/>
      <c r="O37" s="15"/>
      <c r="P37" s="15"/>
      <c r="Q37" s="15"/>
    </row>
    <row r="38" spans="2:17" x14ac:dyDescent="0.25">
      <c r="B38" s="12" t="s">
        <v>24</v>
      </c>
      <c r="C38" s="18">
        <v>37797495</v>
      </c>
      <c r="D38" s="18">
        <v>37797495</v>
      </c>
      <c r="E38" s="18">
        <v>0</v>
      </c>
      <c r="F38" s="17">
        <v>0</v>
      </c>
      <c r="G38" s="18">
        <v>0</v>
      </c>
      <c r="H38" s="17">
        <v>0</v>
      </c>
      <c r="I38" s="18">
        <v>0</v>
      </c>
      <c r="J38" s="18">
        <v>4372501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5"/>
    </row>
    <row r="39" spans="2:17" x14ac:dyDescent="0.25">
      <c r="B39" s="12" t="s">
        <v>25</v>
      </c>
      <c r="C39" s="18">
        <v>0</v>
      </c>
      <c r="D39" s="18">
        <v>0</v>
      </c>
      <c r="E39" s="18">
        <v>0</v>
      </c>
      <c r="F39" s="17">
        <v>0</v>
      </c>
      <c r="G39" s="18"/>
      <c r="H39" s="18"/>
      <c r="I39" s="18"/>
      <c r="J39" s="15"/>
      <c r="K39" s="15"/>
      <c r="L39" s="15"/>
      <c r="M39" s="15"/>
      <c r="N39" s="15"/>
      <c r="O39" s="15"/>
      <c r="P39" s="15"/>
      <c r="Q39" s="15"/>
    </row>
    <row r="40" spans="2:17" x14ac:dyDescent="0.25">
      <c r="B40" s="12" t="s">
        <v>26</v>
      </c>
      <c r="C40" s="18">
        <v>3530000</v>
      </c>
      <c r="D40" s="18">
        <v>10081976.32</v>
      </c>
      <c r="E40" s="18">
        <v>0</v>
      </c>
      <c r="F40" s="18">
        <v>565269.81000000006</v>
      </c>
      <c r="G40" s="18">
        <v>1092757.55</v>
      </c>
      <c r="H40" s="17">
        <v>0</v>
      </c>
      <c r="I40" s="18">
        <v>342195.16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5"/>
    </row>
    <row r="41" spans="2:17" x14ac:dyDescent="0.25">
      <c r="B41" s="11" t="s">
        <v>27</v>
      </c>
      <c r="C41" s="17">
        <v>0</v>
      </c>
      <c r="D41" s="18">
        <v>0</v>
      </c>
      <c r="E41" s="18">
        <v>0</v>
      </c>
      <c r="F41" s="17">
        <v>0</v>
      </c>
      <c r="G41" s="18"/>
      <c r="H41" s="18"/>
      <c r="I41" s="18"/>
      <c r="J41" s="15"/>
      <c r="K41" s="15"/>
      <c r="L41" s="15"/>
      <c r="M41" s="15"/>
      <c r="N41" s="15"/>
      <c r="O41" s="15"/>
      <c r="P41" s="15"/>
      <c r="Q41" s="15"/>
    </row>
    <row r="42" spans="2:17" x14ac:dyDescent="0.25">
      <c r="B42" s="12" t="s">
        <v>28</v>
      </c>
      <c r="C42" s="17">
        <v>0</v>
      </c>
      <c r="D42" s="18">
        <v>0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5"/>
    </row>
    <row r="43" spans="2:17" x14ac:dyDescent="0.25">
      <c r="B43" s="12" t="s">
        <v>29</v>
      </c>
      <c r="C43" s="17">
        <v>0</v>
      </c>
      <c r="D43" s="18">
        <v>0</v>
      </c>
      <c r="E43" s="18">
        <v>0</v>
      </c>
      <c r="F43" s="17">
        <v>0</v>
      </c>
      <c r="G43" s="18"/>
      <c r="H43" s="18"/>
      <c r="I43" s="18"/>
      <c r="J43" s="15"/>
      <c r="K43" s="15"/>
      <c r="L43" s="15"/>
      <c r="M43" s="15"/>
      <c r="N43" s="15"/>
      <c r="O43" s="15"/>
      <c r="P43" s="15"/>
      <c r="Q43" s="15"/>
    </row>
    <row r="44" spans="2:17" x14ac:dyDescent="0.25">
      <c r="B44" s="12" t="s">
        <v>30</v>
      </c>
      <c r="C44" s="18">
        <v>0</v>
      </c>
      <c r="D44" s="18">
        <v>0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5"/>
    </row>
    <row r="45" spans="2:17" x14ac:dyDescent="0.25">
      <c r="B45" s="12" t="s">
        <v>31</v>
      </c>
      <c r="C45" s="18">
        <v>0</v>
      </c>
      <c r="D45" s="18">
        <v>0</v>
      </c>
      <c r="E45" s="18">
        <v>0</v>
      </c>
      <c r="F45" s="17">
        <v>0</v>
      </c>
      <c r="G45" s="18"/>
      <c r="H45" s="18"/>
      <c r="I45" s="18"/>
      <c r="J45" s="15"/>
      <c r="K45" s="15"/>
      <c r="L45" s="15"/>
      <c r="M45" s="15"/>
      <c r="N45" s="15"/>
      <c r="O45" s="15"/>
      <c r="P45" s="15"/>
      <c r="Q45" s="15"/>
    </row>
    <row r="46" spans="2:17" x14ac:dyDescent="0.25">
      <c r="B46" s="12" t="s">
        <v>32</v>
      </c>
      <c r="C46" s="18">
        <v>0</v>
      </c>
      <c r="D46" s="18">
        <v>0</v>
      </c>
      <c r="E46" s="18">
        <v>0</v>
      </c>
      <c r="F46" s="17">
        <v>0</v>
      </c>
      <c r="G46" s="17">
        <v>0</v>
      </c>
      <c r="H46" s="17">
        <v>0</v>
      </c>
      <c r="I46" s="17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5"/>
    </row>
    <row r="47" spans="2:17" x14ac:dyDescent="0.25">
      <c r="B47" s="12" t="s">
        <v>33</v>
      </c>
      <c r="C47" s="18">
        <v>0</v>
      </c>
      <c r="D47" s="18">
        <v>0</v>
      </c>
      <c r="E47" s="18">
        <v>0</v>
      </c>
      <c r="F47" s="17">
        <v>0</v>
      </c>
      <c r="G47" s="18"/>
      <c r="H47" s="18"/>
      <c r="I47" s="18"/>
      <c r="J47" s="15"/>
      <c r="K47" s="15"/>
      <c r="L47" s="15"/>
      <c r="M47" s="15"/>
      <c r="N47" s="15"/>
      <c r="O47" s="15"/>
      <c r="P47" s="15"/>
      <c r="Q47" s="15"/>
    </row>
    <row r="48" spans="2:17" x14ac:dyDescent="0.25">
      <c r="B48" s="12" t="s">
        <v>34</v>
      </c>
      <c r="C48" s="18">
        <v>0</v>
      </c>
      <c r="D48" s="18">
        <v>0</v>
      </c>
      <c r="E48" s="18">
        <v>0</v>
      </c>
      <c r="F48" s="17">
        <v>0</v>
      </c>
      <c r="G48" s="17">
        <v>0</v>
      </c>
      <c r="H48" s="17">
        <v>0</v>
      </c>
      <c r="I48" s="17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5"/>
    </row>
    <row r="49" spans="2:17" x14ac:dyDescent="0.25">
      <c r="B49" s="12" t="s">
        <v>35</v>
      </c>
      <c r="C49" s="18">
        <v>0</v>
      </c>
      <c r="D49" s="18">
        <v>0</v>
      </c>
      <c r="E49" s="18">
        <v>0</v>
      </c>
      <c r="F49" s="17">
        <v>0</v>
      </c>
      <c r="G49" s="18"/>
      <c r="H49" s="18"/>
      <c r="I49" s="18"/>
      <c r="J49" s="15"/>
      <c r="K49" s="15"/>
      <c r="L49" s="15"/>
      <c r="M49" s="15"/>
      <c r="N49" s="15"/>
      <c r="O49" s="15"/>
      <c r="P49" s="15"/>
      <c r="Q49" s="15"/>
    </row>
    <row r="50" spans="2:17" x14ac:dyDescent="0.25">
      <c r="B50" s="11" t="s">
        <v>36</v>
      </c>
      <c r="C50" s="18">
        <v>0</v>
      </c>
      <c r="D50" s="18">
        <v>0</v>
      </c>
      <c r="E50" s="18">
        <v>0</v>
      </c>
      <c r="F50" s="17">
        <v>0</v>
      </c>
      <c r="G50" s="17">
        <v>0</v>
      </c>
      <c r="H50" s="17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5"/>
    </row>
    <row r="51" spans="2:17" x14ac:dyDescent="0.25">
      <c r="B51" s="12" t="s">
        <v>37</v>
      </c>
      <c r="C51" s="18">
        <v>0</v>
      </c>
      <c r="D51" s="18">
        <v>0</v>
      </c>
      <c r="E51" s="18">
        <v>0</v>
      </c>
      <c r="F51" s="17">
        <v>0</v>
      </c>
      <c r="G51" s="18"/>
      <c r="H51" s="18"/>
      <c r="I51" s="15"/>
      <c r="J51" s="15"/>
      <c r="K51" s="15"/>
      <c r="L51" s="15"/>
      <c r="M51" s="15"/>
      <c r="N51" s="15"/>
      <c r="O51" s="15"/>
      <c r="P51" s="15"/>
      <c r="Q51" s="15"/>
    </row>
    <row r="52" spans="2:17" x14ac:dyDescent="0.25">
      <c r="B52" s="12" t="s">
        <v>38</v>
      </c>
      <c r="C52" s="18">
        <v>0</v>
      </c>
      <c r="D52" s="18">
        <v>0</v>
      </c>
      <c r="E52" s="18">
        <v>0</v>
      </c>
      <c r="F52" s="17">
        <v>0</v>
      </c>
      <c r="G52" s="17">
        <v>0</v>
      </c>
      <c r="H52" s="17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5"/>
    </row>
    <row r="53" spans="2:17" x14ac:dyDescent="0.25">
      <c r="B53" s="12" t="s">
        <v>39</v>
      </c>
      <c r="C53" s="18">
        <v>0</v>
      </c>
      <c r="D53" s="18">
        <v>0</v>
      </c>
      <c r="E53" s="18">
        <v>0</v>
      </c>
      <c r="F53" s="17">
        <v>0</v>
      </c>
      <c r="G53" s="18"/>
      <c r="H53" s="18"/>
      <c r="I53" s="15"/>
      <c r="J53" s="15"/>
      <c r="K53" s="15"/>
      <c r="L53" s="15"/>
      <c r="M53" s="15"/>
      <c r="N53" s="15"/>
      <c r="O53" s="15"/>
      <c r="P53" s="15"/>
      <c r="Q53" s="15"/>
    </row>
    <row r="54" spans="2:17" x14ac:dyDescent="0.25">
      <c r="B54" s="12" t="s">
        <v>40</v>
      </c>
      <c r="C54" s="18">
        <v>0</v>
      </c>
      <c r="D54" s="18">
        <v>0</v>
      </c>
      <c r="E54" s="18">
        <v>0</v>
      </c>
      <c r="F54" s="17">
        <v>0</v>
      </c>
      <c r="G54" s="17">
        <v>0</v>
      </c>
      <c r="H54" s="17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5"/>
    </row>
    <row r="55" spans="2:17" x14ac:dyDescent="0.25">
      <c r="B55" s="12" t="s">
        <v>41</v>
      </c>
      <c r="C55" s="18">
        <v>0</v>
      </c>
      <c r="D55" s="18">
        <v>0</v>
      </c>
      <c r="E55" s="18">
        <v>0</v>
      </c>
      <c r="F55" s="17">
        <v>0</v>
      </c>
      <c r="G55" s="18"/>
      <c r="H55" s="18"/>
      <c r="I55" s="15"/>
      <c r="J55" s="15"/>
      <c r="K55" s="15"/>
      <c r="L55" s="15"/>
      <c r="M55" s="15"/>
      <c r="N55" s="15"/>
      <c r="O55" s="15"/>
      <c r="P55" s="15"/>
      <c r="Q55" s="15"/>
    </row>
    <row r="56" spans="2:17" x14ac:dyDescent="0.25">
      <c r="B56" s="12" t="s">
        <v>42</v>
      </c>
      <c r="C56" s="18">
        <v>0</v>
      </c>
      <c r="D56" s="18">
        <v>0</v>
      </c>
      <c r="E56" s="18">
        <v>0</v>
      </c>
      <c r="F56" s="17">
        <v>0</v>
      </c>
      <c r="G56" s="17">
        <v>0</v>
      </c>
      <c r="H56" s="17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5"/>
    </row>
    <row r="57" spans="2:17" x14ac:dyDescent="0.25">
      <c r="B57" s="11" t="s">
        <v>43</v>
      </c>
      <c r="C57" s="17">
        <v>6300000</v>
      </c>
      <c r="D57" s="17">
        <v>6300000</v>
      </c>
      <c r="E57" s="18">
        <v>0</v>
      </c>
      <c r="F57" s="17">
        <v>0</v>
      </c>
      <c r="G57" s="18"/>
      <c r="H57" s="18"/>
      <c r="I57" s="15"/>
      <c r="J57" s="15"/>
      <c r="K57" s="15"/>
      <c r="L57" s="15"/>
      <c r="M57" s="15"/>
      <c r="N57" s="15"/>
      <c r="O57" s="15"/>
      <c r="P57" s="15"/>
      <c r="Q57" s="15"/>
    </row>
    <row r="58" spans="2:17" x14ac:dyDescent="0.25">
      <c r="B58" s="12" t="s">
        <v>44</v>
      </c>
      <c r="C58" s="18">
        <v>5500000</v>
      </c>
      <c r="D58" s="18">
        <v>5500000</v>
      </c>
      <c r="E58" s="18">
        <v>0</v>
      </c>
      <c r="F58" s="17">
        <v>0</v>
      </c>
      <c r="G58" s="17">
        <v>0</v>
      </c>
      <c r="H58" s="17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5"/>
    </row>
    <row r="59" spans="2:17" x14ac:dyDescent="0.25">
      <c r="B59" s="12" t="s">
        <v>45</v>
      </c>
      <c r="C59" s="18">
        <v>0</v>
      </c>
      <c r="D59" s="18">
        <v>0</v>
      </c>
      <c r="E59" s="18">
        <v>0</v>
      </c>
      <c r="F59" s="17">
        <v>0</v>
      </c>
      <c r="G59" s="18"/>
      <c r="H59" s="18"/>
      <c r="I59" s="15"/>
      <c r="J59" s="15"/>
      <c r="K59" s="15"/>
      <c r="L59" s="15"/>
      <c r="M59" s="15"/>
      <c r="N59" s="15"/>
      <c r="O59" s="15"/>
      <c r="P59" s="15"/>
      <c r="Q59" s="15"/>
    </row>
    <row r="60" spans="2:17" x14ac:dyDescent="0.25">
      <c r="B60" s="12" t="s">
        <v>46</v>
      </c>
      <c r="C60" s="18">
        <v>0</v>
      </c>
      <c r="D60" s="18">
        <v>0</v>
      </c>
      <c r="E60" s="18">
        <v>0</v>
      </c>
      <c r="F60" s="17">
        <v>0</v>
      </c>
      <c r="G60" s="17">
        <v>0</v>
      </c>
      <c r="H60" s="17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5"/>
    </row>
    <row r="61" spans="2:17" x14ac:dyDescent="0.25">
      <c r="B61" s="12" t="s">
        <v>47</v>
      </c>
      <c r="C61" s="18">
        <v>0</v>
      </c>
      <c r="D61" s="18">
        <v>0</v>
      </c>
      <c r="E61" s="18">
        <v>0</v>
      </c>
      <c r="F61" s="17">
        <v>0</v>
      </c>
      <c r="G61" s="18"/>
      <c r="H61" s="18"/>
      <c r="I61" s="15"/>
      <c r="J61" s="15"/>
      <c r="K61" s="15"/>
      <c r="L61" s="15"/>
      <c r="M61" s="15"/>
      <c r="N61" s="15"/>
      <c r="O61" s="15"/>
      <c r="P61" s="15"/>
      <c r="Q61" s="15"/>
    </row>
    <row r="62" spans="2:17" x14ac:dyDescent="0.25">
      <c r="B62" s="12" t="s">
        <v>48</v>
      </c>
      <c r="C62" s="18">
        <v>0</v>
      </c>
      <c r="D62" s="18">
        <v>0</v>
      </c>
      <c r="E62" s="18">
        <v>0</v>
      </c>
      <c r="F62" s="17">
        <v>0</v>
      </c>
      <c r="G62" s="17">
        <v>0</v>
      </c>
      <c r="H62" s="17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5"/>
    </row>
    <row r="63" spans="2:17" x14ac:dyDescent="0.25">
      <c r="B63" s="12" t="s">
        <v>49</v>
      </c>
      <c r="C63" s="18">
        <v>800000</v>
      </c>
      <c r="D63" s="18">
        <v>800000</v>
      </c>
      <c r="E63" s="18">
        <v>0</v>
      </c>
      <c r="F63" s="17">
        <v>0</v>
      </c>
      <c r="G63" s="18"/>
      <c r="H63" s="18"/>
      <c r="I63" s="15"/>
      <c r="J63" s="15"/>
      <c r="K63" s="15"/>
      <c r="L63" s="15"/>
      <c r="M63" s="15"/>
      <c r="N63" s="15"/>
      <c r="O63" s="15"/>
      <c r="P63" s="15"/>
      <c r="Q63" s="15"/>
    </row>
    <row r="64" spans="2:17" x14ac:dyDescent="0.25">
      <c r="B64" s="12" t="s">
        <v>50</v>
      </c>
      <c r="C64" s="18">
        <v>0</v>
      </c>
      <c r="D64" s="18">
        <v>0</v>
      </c>
      <c r="E64" s="18">
        <v>0</v>
      </c>
      <c r="F64" s="17">
        <v>0</v>
      </c>
      <c r="G64" s="17">
        <v>0</v>
      </c>
      <c r="H64" s="17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5"/>
    </row>
    <row r="65" spans="2:17" x14ac:dyDescent="0.25">
      <c r="B65" s="12" t="s">
        <v>51</v>
      </c>
      <c r="C65" s="18">
        <v>0</v>
      </c>
      <c r="D65" s="18">
        <v>0</v>
      </c>
      <c r="E65" s="18">
        <v>0</v>
      </c>
      <c r="F65" s="17">
        <v>0</v>
      </c>
      <c r="G65" s="18"/>
      <c r="H65" s="18"/>
      <c r="I65" s="15"/>
      <c r="J65" s="15"/>
      <c r="K65" s="15"/>
      <c r="L65" s="15"/>
      <c r="M65" s="15"/>
      <c r="N65" s="15"/>
      <c r="O65" s="15"/>
      <c r="P65" s="15"/>
      <c r="Q65" s="15"/>
    </row>
    <row r="66" spans="2:17" x14ac:dyDescent="0.25">
      <c r="B66" s="12" t="s">
        <v>52</v>
      </c>
      <c r="C66" s="18">
        <v>0</v>
      </c>
      <c r="D66" s="18">
        <v>0</v>
      </c>
      <c r="E66" s="18">
        <v>0</v>
      </c>
      <c r="F66" s="17">
        <v>0</v>
      </c>
      <c r="G66" s="17">
        <v>0</v>
      </c>
      <c r="H66" s="17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5"/>
    </row>
    <row r="67" spans="2:17" x14ac:dyDescent="0.25">
      <c r="B67" s="11" t="s">
        <v>53</v>
      </c>
      <c r="C67" s="18">
        <v>0</v>
      </c>
      <c r="D67" s="18">
        <v>0</v>
      </c>
      <c r="E67" s="18">
        <v>0</v>
      </c>
      <c r="F67" s="17">
        <v>0</v>
      </c>
      <c r="G67" s="18"/>
      <c r="H67" s="18"/>
      <c r="I67" s="15"/>
      <c r="J67" s="15"/>
      <c r="K67" s="15"/>
      <c r="L67" s="15"/>
      <c r="M67" s="15"/>
      <c r="N67" s="15"/>
      <c r="O67" s="15"/>
      <c r="P67" s="15"/>
      <c r="Q67" s="15"/>
    </row>
    <row r="68" spans="2:17" x14ac:dyDescent="0.25">
      <c r="B68" s="12" t="s">
        <v>54</v>
      </c>
      <c r="C68" s="18">
        <v>0</v>
      </c>
      <c r="D68" s="18">
        <v>0</v>
      </c>
      <c r="E68" s="18">
        <v>0</v>
      </c>
      <c r="F68" s="17">
        <v>0</v>
      </c>
      <c r="G68" s="17">
        <v>0</v>
      </c>
      <c r="H68" s="17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5"/>
    </row>
    <row r="69" spans="2:17" x14ac:dyDescent="0.25">
      <c r="B69" s="12" t="s">
        <v>55</v>
      </c>
      <c r="C69" s="18">
        <v>0</v>
      </c>
      <c r="D69" s="18">
        <v>0</v>
      </c>
      <c r="E69" s="18">
        <v>0</v>
      </c>
      <c r="F69" s="17">
        <v>0</v>
      </c>
      <c r="G69" s="18"/>
      <c r="H69" s="18"/>
      <c r="I69" s="15"/>
      <c r="J69" s="15"/>
      <c r="K69" s="15"/>
      <c r="L69" s="15"/>
      <c r="M69" s="15"/>
      <c r="N69" s="15"/>
      <c r="O69" s="15"/>
      <c r="P69" s="15"/>
      <c r="Q69" s="15"/>
    </row>
    <row r="70" spans="2:17" x14ac:dyDescent="0.25">
      <c r="B70" s="12" t="s">
        <v>56</v>
      </c>
      <c r="C70" s="18">
        <v>0</v>
      </c>
      <c r="D70" s="18">
        <v>0</v>
      </c>
      <c r="E70" s="18">
        <v>0</v>
      </c>
      <c r="F70" s="17">
        <v>0</v>
      </c>
      <c r="G70" s="17">
        <v>0</v>
      </c>
      <c r="H70" s="17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5"/>
    </row>
    <row r="71" spans="2:17" x14ac:dyDescent="0.25">
      <c r="B71" s="12" t="s">
        <v>57</v>
      </c>
      <c r="C71" s="18">
        <v>0</v>
      </c>
      <c r="D71" s="18">
        <v>0</v>
      </c>
      <c r="E71" s="18">
        <v>0</v>
      </c>
      <c r="F71" s="17">
        <v>0</v>
      </c>
      <c r="G71" s="18"/>
      <c r="H71" s="18"/>
      <c r="I71" s="15"/>
      <c r="J71" s="15"/>
      <c r="K71" s="15"/>
      <c r="L71" s="15"/>
      <c r="M71" s="15"/>
      <c r="N71" s="15"/>
      <c r="O71" s="15"/>
      <c r="P71" s="15"/>
      <c r="Q71" s="15"/>
    </row>
    <row r="72" spans="2:17" x14ac:dyDescent="0.25">
      <c r="B72" s="11" t="s">
        <v>58</v>
      </c>
      <c r="C72" s="18">
        <v>0</v>
      </c>
      <c r="D72" s="18">
        <v>0</v>
      </c>
      <c r="E72" s="18">
        <v>0</v>
      </c>
      <c r="F72" s="17">
        <v>0</v>
      </c>
      <c r="G72" s="17">
        <v>0</v>
      </c>
      <c r="H72" s="17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5"/>
    </row>
    <row r="73" spans="2:17" x14ac:dyDescent="0.25">
      <c r="B73" s="12" t="s">
        <v>59</v>
      </c>
      <c r="C73" s="18">
        <v>0</v>
      </c>
      <c r="D73" s="18">
        <v>0</v>
      </c>
      <c r="E73" s="18">
        <v>0</v>
      </c>
      <c r="F73" s="17">
        <v>0</v>
      </c>
      <c r="G73" s="18"/>
      <c r="H73" s="18"/>
      <c r="I73" s="15"/>
      <c r="J73" s="15"/>
      <c r="K73" s="15"/>
      <c r="L73" s="15"/>
      <c r="M73" s="15"/>
      <c r="N73" s="15"/>
      <c r="O73" s="15"/>
      <c r="P73" s="15"/>
      <c r="Q73" s="15"/>
    </row>
    <row r="74" spans="2:17" x14ac:dyDescent="0.25">
      <c r="B74" s="12" t="s">
        <v>60</v>
      </c>
      <c r="C74" s="18">
        <v>0</v>
      </c>
      <c r="D74" s="18">
        <v>0</v>
      </c>
      <c r="E74" s="18">
        <v>0</v>
      </c>
      <c r="F74" s="17">
        <v>0</v>
      </c>
      <c r="G74" s="17">
        <v>0</v>
      </c>
      <c r="H74" s="17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5"/>
    </row>
    <row r="75" spans="2:17" x14ac:dyDescent="0.25">
      <c r="B75" s="11" t="s">
        <v>61</v>
      </c>
      <c r="C75" s="18">
        <v>0</v>
      </c>
      <c r="D75" s="18">
        <v>0</v>
      </c>
      <c r="E75" s="18">
        <v>0</v>
      </c>
      <c r="F75" s="17">
        <v>0</v>
      </c>
      <c r="G75" s="18"/>
      <c r="H75" s="18"/>
      <c r="I75" s="15"/>
      <c r="J75" s="15"/>
      <c r="K75" s="15"/>
      <c r="L75" s="15"/>
      <c r="M75" s="15"/>
      <c r="N75" s="15"/>
      <c r="O75" s="15"/>
      <c r="P75" s="15"/>
      <c r="Q75" s="15"/>
    </row>
    <row r="76" spans="2:17" x14ac:dyDescent="0.25">
      <c r="B76" s="12" t="s">
        <v>62</v>
      </c>
      <c r="C76" s="18">
        <v>0</v>
      </c>
      <c r="D76" s="18">
        <v>0</v>
      </c>
      <c r="E76" s="18">
        <v>0</v>
      </c>
      <c r="F76" s="17">
        <v>0</v>
      </c>
      <c r="G76" s="17">
        <v>0</v>
      </c>
      <c r="H76" s="17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5"/>
    </row>
    <row r="77" spans="2:17" x14ac:dyDescent="0.25">
      <c r="B77" s="12" t="s">
        <v>63</v>
      </c>
      <c r="C77" s="18">
        <v>0</v>
      </c>
      <c r="D77" s="18">
        <v>0</v>
      </c>
      <c r="E77" s="18">
        <v>0</v>
      </c>
      <c r="F77" s="17">
        <v>0</v>
      </c>
      <c r="G77" s="18"/>
      <c r="H77" s="18"/>
      <c r="I77" s="15"/>
      <c r="J77" s="15"/>
      <c r="K77" s="15"/>
      <c r="L77" s="15"/>
      <c r="M77" s="15"/>
      <c r="N77" s="15"/>
      <c r="O77" s="15"/>
      <c r="P77" s="15"/>
      <c r="Q77" s="15"/>
    </row>
    <row r="78" spans="2:17" x14ac:dyDescent="0.25">
      <c r="B78" s="12" t="s">
        <v>64</v>
      </c>
      <c r="C78" s="18">
        <v>0</v>
      </c>
      <c r="D78" s="18">
        <v>0</v>
      </c>
      <c r="E78" s="18">
        <v>0</v>
      </c>
      <c r="F78" s="17">
        <v>0</v>
      </c>
      <c r="G78" s="17">
        <v>0</v>
      </c>
      <c r="H78" s="17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5"/>
    </row>
    <row r="79" spans="2:17" x14ac:dyDescent="0.25">
      <c r="B79" s="13" t="s">
        <v>67</v>
      </c>
      <c r="C79" s="18">
        <v>0</v>
      </c>
      <c r="D79" s="18">
        <v>0</v>
      </c>
      <c r="E79" s="18">
        <v>0</v>
      </c>
      <c r="F79" s="17">
        <v>0</v>
      </c>
      <c r="G79" s="18"/>
      <c r="H79" s="18"/>
      <c r="I79" s="15"/>
      <c r="J79" s="15"/>
      <c r="K79" s="15"/>
      <c r="L79" s="15"/>
      <c r="M79" s="15"/>
      <c r="N79" s="15"/>
      <c r="O79" s="15"/>
      <c r="P79" s="15"/>
      <c r="Q79" s="14"/>
    </row>
    <row r="80" spans="2:17" x14ac:dyDescent="0.25">
      <c r="B80" s="11" t="s">
        <v>68</v>
      </c>
      <c r="C80" s="18">
        <v>0</v>
      </c>
      <c r="D80" s="18">
        <v>0</v>
      </c>
      <c r="E80" s="18">
        <v>0</v>
      </c>
      <c r="F80" s="17">
        <v>0</v>
      </c>
      <c r="G80" s="17">
        <v>0</v>
      </c>
      <c r="H80" s="17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5"/>
    </row>
    <row r="81" spans="2:17" x14ac:dyDescent="0.25">
      <c r="B81" s="12" t="s">
        <v>69</v>
      </c>
      <c r="C81" s="18">
        <v>0</v>
      </c>
      <c r="D81" s="18">
        <v>0</v>
      </c>
      <c r="E81" s="18">
        <v>0</v>
      </c>
      <c r="F81" s="17">
        <v>0</v>
      </c>
      <c r="G81" s="18"/>
      <c r="H81" s="18"/>
      <c r="I81" s="15"/>
      <c r="J81" s="15"/>
      <c r="K81" s="15"/>
      <c r="L81" s="15"/>
      <c r="M81" s="15"/>
      <c r="N81" s="15"/>
      <c r="O81" s="15"/>
      <c r="P81" s="15"/>
      <c r="Q81" s="15"/>
    </row>
    <row r="82" spans="2:17" x14ac:dyDescent="0.25">
      <c r="B82" s="12" t="s">
        <v>70</v>
      </c>
      <c r="C82" s="18">
        <v>0</v>
      </c>
      <c r="D82" s="18">
        <v>0</v>
      </c>
      <c r="E82" s="18">
        <v>0</v>
      </c>
      <c r="F82" s="17">
        <v>0</v>
      </c>
      <c r="G82" s="17">
        <v>0</v>
      </c>
      <c r="H82" s="17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5"/>
    </row>
    <row r="83" spans="2:17" x14ac:dyDescent="0.25">
      <c r="B83" s="11" t="s">
        <v>71</v>
      </c>
      <c r="C83" s="18">
        <v>0</v>
      </c>
      <c r="D83" s="18">
        <v>0</v>
      </c>
      <c r="E83" s="18">
        <v>0</v>
      </c>
      <c r="F83" s="17">
        <v>0</v>
      </c>
      <c r="G83" s="18"/>
      <c r="H83" s="18"/>
      <c r="I83" s="15"/>
      <c r="J83" s="15"/>
      <c r="K83" s="15"/>
      <c r="L83" s="15"/>
      <c r="M83" s="15"/>
      <c r="N83" s="15"/>
      <c r="O83" s="15"/>
      <c r="P83" s="15"/>
      <c r="Q83" s="15"/>
    </row>
    <row r="84" spans="2:17" x14ac:dyDescent="0.25">
      <c r="B84" s="12" t="s">
        <v>72</v>
      </c>
      <c r="C84" s="18">
        <v>0</v>
      </c>
      <c r="D84" s="18">
        <v>0</v>
      </c>
      <c r="E84" s="18">
        <v>0</v>
      </c>
      <c r="F84" s="17">
        <v>0</v>
      </c>
      <c r="G84" s="17">
        <v>0</v>
      </c>
      <c r="H84" s="17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5"/>
    </row>
    <row r="85" spans="2:17" x14ac:dyDescent="0.25">
      <c r="B85" s="12" t="s">
        <v>73</v>
      </c>
      <c r="C85" s="18">
        <v>0</v>
      </c>
      <c r="D85" s="18">
        <v>0</v>
      </c>
      <c r="E85" s="18">
        <v>0</v>
      </c>
      <c r="F85" s="17">
        <v>0</v>
      </c>
      <c r="G85" s="18"/>
      <c r="H85" s="18"/>
      <c r="I85" s="15"/>
      <c r="J85" s="15"/>
      <c r="K85" s="15"/>
      <c r="L85" s="15"/>
      <c r="M85" s="15"/>
      <c r="N85" s="15"/>
      <c r="O85" s="15"/>
      <c r="P85" s="15"/>
      <c r="Q85" s="15"/>
    </row>
    <row r="86" spans="2:17" x14ac:dyDescent="0.25">
      <c r="B86" s="11" t="s">
        <v>74</v>
      </c>
      <c r="C86" s="18">
        <v>0</v>
      </c>
      <c r="D86" s="18">
        <v>0</v>
      </c>
      <c r="E86" s="18">
        <v>0</v>
      </c>
      <c r="F86" s="17">
        <v>0</v>
      </c>
      <c r="G86" s="17">
        <v>0</v>
      </c>
      <c r="H86" s="17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5"/>
    </row>
    <row r="87" spans="2:17" x14ac:dyDescent="0.25">
      <c r="B87" s="12" t="s">
        <v>75</v>
      </c>
      <c r="C87" s="18">
        <v>0</v>
      </c>
      <c r="D87" s="18">
        <v>0</v>
      </c>
      <c r="E87" s="18">
        <v>0</v>
      </c>
      <c r="F87" s="17">
        <v>0</v>
      </c>
      <c r="G87" s="18"/>
      <c r="H87" s="18"/>
      <c r="I87" s="15"/>
      <c r="J87" s="15"/>
      <c r="K87" s="15"/>
      <c r="L87" s="15"/>
      <c r="M87" s="15"/>
      <c r="N87" s="15"/>
      <c r="O87" s="15"/>
      <c r="P87" s="15"/>
      <c r="Q87" s="15"/>
    </row>
    <row r="88" spans="2:17" x14ac:dyDescent="0.25">
      <c r="B88" s="10" t="s">
        <v>65</v>
      </c>
      <c r="C88" s="21">
        <f>SUM(C15+C21+C31+C57)</f>
        <v>467397269</v>
      </c>
      <c r="D88" s="19">
        <f>SUM(D15+D21+D31+D57)</f>
        <v>466489268.89999998</v>
      </c>
      <c r="E88" s="19">
        <v>22472704.120000001</v>
      </c>
      <c r="F88" s="21">
        <f>+F31+F21+F15</f>
        <v>33703607.030000001</v>
      </c>
      <c r="G88" s="20">
        <f>G15+G21+G31</f>
        <v>29865572.709999997</v>
      </c>
      <c r="H88" s="20">
        <v>27198396.039999999</v>
      </c>
      <c r="I88" s="20">
        <f>I31+I21+I15</f>
        <v>27673395.23</v>
      </c>
      <c r="J88" s="32">
        <f>J31+J21+J15</f>
        <v>34571122.840000004</v>
      </c>
      <c r="K88" s="16"/>
      <c r="L88" s="16"/>
      <c r="M88" s="16"/>
      <c r="N88" s="16"/>
      <c r="O88" s="16"/>
      <c r="P88" s="16"/>
      <c r="Q88" s="16"/>
    </row>
    <row r="89" spans="2:17" ht="15.75" thickBot="1" x14ac:dyDescent="0.3">
      <c r="B89" s="76" t="s">
        <v>119</v>
      </c>
    </row>
    <row r="90" spans="2:17" ht="35.25" customHeight="1" thickBot="1" x14ac:dyDescent="0.3">
      <c r="B90" s="22" t="s">
        <v>102</v>
      </c>
    </row>
    <row r="91" spans="2:17" ht="16.5" customHeight="1" thickBot="1" x14ac:dyDescent="0.3">
      <c r="B91" s="23" t="s">
        <v>103</v>
      </c>
    </row>
    <row r="92" spans="2:17" ht="95.25" thickBot="1" x14ac:dyDescent="0.3">
      <c r="B92" s="24" t="s">
        <v>104</v>
      </c>
    </row>
    <row r="95" spans="2:17" x14ac:dyDescent="0.25">
      <c r="B95" t="s">
        <v>99</v>
      </c>
      <c r="F95" s="28" t="s">
        <v>100</v>
      </c>
      <c r="G95" s="28"/>
      <c r="H95" s="28"/>
      <c r="I95" s="28"/>
    </row>
    <row r="96" spans="2:17" x14ac:dyDescent="0.25">
      <c r="B96" s="27" t="s">
        <v>106</v>
      </c>
      <c r="F96" s="72" t="s">
        <v>107</v>
      </c>
      <c r="G96" s="72"/>
      <c r="H96" s="72"/>
      <c r="I96" s="72"/>
    </row>
    <row r="97" spans="2:9" x14ac:dyDescent="0.25">
      <c r="B97" s="26" t="s">
        <v>105</v>
      </c>
      <c r="F97" s="71" t="s">
        <v>105</v>
      </c>
      <c r="G97" s="71"/>
      <c r="H97" s="71"/>
      <c r="I97" s="71"/>
    </row>
    <row r="98" spans="2:9" x14ac:dyDescent="0.25">
      <c r="B98" s="26" t="s">
        <v>108</v>
      </c>
      <c r="F98" s="71" t="s">
        <v>109</v>
      </c>
      <c r="G98" s="71"/>
      <c r="H98" s="71"/>
      <c r="I98" s="71"/>
    </row>
  </sheetData>
  <mergeCells count="12">
    <mergeCell ref="F98:I98"/>
    <mergeCell ref="F96:I96"/>
    <mergeCell ref="F97:I97"/>
    <mergeCell ref="B11:Q11"/>
    <mergeCell ref="E12:Q12"/>
    <mergeCell ref="B7:Q7"/>
    <mergeCell ref="B8:Q8"/>
    <mergeCell ref="B12:B13"/>
    <mergeCell ref="C12:C13"/>
    <mergeCell ref="D12:D13"/>
    <mergeCell ref="B9:Q9"/>
    <mergeCell ref="B10:Q10"/>
  </mergeCells>
  <pageMargins left="0.31496062992125984" right="0.23622047244094491" top="0.35433070866141736" bottom="0.35433070866141736" header="0.31496062992125984" footer="0.31496062992125984"/>
  <pageSetup paperSize="5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B76" workbookViewId="0">
      <selection activeCell="B93" sqref="B93"/>
    </sheetView>
  </sheetViews>
  <sheetFormatPr baseColWidth="10" defaultRowHeight="15" x14ac:dyDescent="0.25"/>
  <cols>
    <col min="1" max="1" width="4.5703125" customWidth="1"/>
    <col min="2" max="2" width="45.28515625" customWidth="1"/>
    <col min="3" max="3" width="16.140625" customWidth="1"/>
    <col min="4" max="4" width="15" customWidth="1"/>
    <col min="5" max="5" width="14.7109375" customWidth="1"/>
    <col min="6" max="6" width="14.28515625" customWidth="1"/>
    <col min="7" max="7" width="16.140625" customWidth="1"/>
    <col min="8" max="8" width="14" customWidth="1"/>
    <col min="9" max="9" width="8.140625" customWidth="1"/>
    <col min="10" max="10" width="8.28515625" customWidth="1"/>
    <col min="12" max="12" width="9.7109375" customWidth="1"/>
    <col min="14" max="14" width="10" customWidth="1"/>
    <col min="15" max="15" width="9" customWidth="1"/>
  </cols>
  <sheetData>
    <row r="10" spans="2:15" x14ac:dyDescent="0.25">
      <c r="I10" s="8"/>
    </row>
    <row r="11" spans="2:15" ht="28.5" x14ac:dyDescent="0.25">
      <c r="B11" s="61" t="s">
        <v>97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21" x14ac:dyDescent="0.25">
      <c r="B12" s="63" t="s">
        <v>95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ht="15.75" x14ac:dyDescent="0.25">
      <c r="B13" s="55" t="s">
        <v>98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2:15" ht="15.75" x14ac:dyDescent="0.25">
      <c r="B14" s="53" t="s">
        <v>96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2:15" ht="15.75" x14ac:dyDescent="0.25">
      <c r="B15" s="70" t="s">
        <v>76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7" spans="2:15" x14ac:dyDescent="0.25">
      <c r="B17" s="25" t="s">
        <v>66</v>
      </c>
      <c r="C17" s="5" t="s">
        <v>78</v>
      </c>
      <c r="D17" s="5" t="s">
        <v>79</v>
      </c>
      <c r="E17" s="5" t="s">
        <v>80</v>
      </c>
      <c r="F17" s="5" t="s">
        <v>81</v>
      </c>
      <c r="G17" s="6" t="s">
        <v>82</v>
      </c>
      <c r="H17" s="5" t="s">
        <v>83</v>
      </c>
      <c r="I17" s="6" t="s">
        <v>84</v>
      </c>
      <c r="J17" s="5" t="s">
        <v>85</v>
      </c>
      <c r="K17" s="5" t="s">
        <v>86</v>
      </c>
      <c r="L17" s="5" t="s">
        <v>87</v>
      </c>
      <c r="M17" s="5" t="s">
        <v>88</v>
      </c>
      <c r="N17" s="6" t="s">
        <v>89</v>
      </c>
      <c r="O17" s="5" t="s">
        <v>77</v>
      </c>
    </row>
    <row r="18" spans="2:15" x14ac:dyDescent="0.25">
      <c r="B18" s="29" t="s">
        <v>0</v>
      </c>
      <c r="C18" s="17">
        <v>22472704.120000001</v>
      </c>
      <c r="D18" s="17">
        <f>D19+D25+D35</f>
        <v>33703607.030000001</v>
      </c>
      <c r="E18" s="17">
        <v>29865572.709999997</v>
      </c>
      <c r="F18" s="17">
        <v>27198396.039999999</v>
      </c>
      <c r="G18" s="17">
        <f>G19+G25+G35</f>
        <v>27673395.23</v>
      </c>
      <c r="H18" s="17">
        <f>H19+H25+H35</f>
        <v>34571122.840000004</v>
      </c>
      <c r="I18" s="17"/>
      <c r="J18" s="17"/>
      <c r="K18" s="17"/>
      <c r="L18" s="17"/>
      <c r="M18" s="17"/>
      <c r="N18" s="17"/>
      <c r="O18" s="17"/>
    </row>
    <row r="19" spans="2:15" x14ac:dyDescent="0.25">
      <c r="B19" s="30" t="s">
        <v>1</v>
      </c>
      <c r="C19" s="17">
        <v>22472704.120000001</v>
      </c>
      <c r="D19" s="17">
        <v>30303271.309999999</v>
      </c>
      <c r="E19" s="17">
        <v>26659886.629999999</v>
      </c>
      <c r="F19" s="17">
        <v>25353313.27</v>
      </c>
      <c r="G19" s="17">
        <v>25313233.07</v>
      </c>
      <c r="H19" s="17">
        <f>H20+H21+H24</f>
        <v>25282071.41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/>
    </row>
    <row r="20" spans="2:15" x14ac:dyDescent="0.25">
      <c r="B20" s="31" t="s">
        <v>2</v>
      </c>
      <c r="C20" s="18">
        <v>22323091.379999999</v>
      </c>
      <c r="D20" s="18">
        <v>23385526.329999998</v>
      </c>
      <c r="E20" s="18">
        <v>23156977.879999999</v>
      </c>
      <c r="F20" s="18">
        <v>21833558.879999999</v>
      </c>
      <c r="G20" s="18">
        <v>21804058.879999999</v>
      </c>
      <c r="H20" s="18">
        <v>21776649.379999999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/>
    </row>
    <row r="21" spans="2:15" x14ac:dyDescent="0.25">
      <c r="B21" s="31" t="s">
        <v>3</v>
      </c>
      <c r="C21" s="18"/>
      <c r="D21" s="18">
        <v>4716400</v>
      </c>
      <c r="E21" s="18">
        <v>2300200</v>
      </c>
      <c r="F21" s="18">
        <v>2321800</v>
      </c>
      <c r="G21" s="18">
        <v>2315400</v>
      </c>
      <c r="H21" s="18">
        <v>2312400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/>
    </row>
    <row r="22" spans="2:15" x14ac:dyDescent="0.25">
      <c r="B22" s="31" t="s">
        <v>4</v>
      </c>
      <c r="C22" s="18"/>
      <c r="D22" s="17">
        <v>0</v>
      </c>
      <c r="E22" s="18">
        <v>0</v>
      </c>
      <c r="F22" s="17">
        <v>0</v>
      </c>
      <c r="G22" s="18"/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/>
    </row>
    <row r="23" spans="2:15" x14ac:dyDescent="0.25">
      <c r="B23" s="31" t="s">
        <v>5</v>
      </c>
      <c r="C23" s="18"/>
      <c r="D23" s="17">
        <v>0</v>
      </c>
      <c r="E23" s="18"/>
      <c r="F23" s="18"/>
      <c r="G23" s="18">
        <v>0</v>
      </c>
      <c r="H23" s="18"/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/>
    </row>
    <row r="24" spans="2:15" x14ac:dyDescent="0.25">
      <c r="B24" s="31" t="s">
        <v>6</v>
      </c>
      <c r="C24" s="18">
        <v>149612.74</v>
      </c>
      <c r="D24" s="18">
        <v>2201344.98</v>
      </c>
      <c r="E24" s="18">
        <v>1202708.75</v>
      </c>
      <c r="F24" s="18">
        <v>1197954.3799999999</v>
      </c>
      <c r="G24" s="18">
        <v>1193774.19</v>
      </c>
      <c r="H24" s="18">
        <v>1193022.03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/>
    </row>
    <row r="25" spans="2:15" x14ac:dyDescent="0.25">
      <c r="B25" s="30" t="s">
        <v>7</v>
      </c>
      <c r="C25" s="18">
        <v>0</v>
      </c>
      <c r="D25" s="17">
        <f>D26+D28+D30+D33</f>
        <v>1271707.51</v>
      </c>
      <c r="E25" s="17">
        <v>1784700.74</v>
      </c>
      <c r="F25" s="17">
        <f>F26+F27+F28+F30</f>
        <v>1817636.4</v>
      </c>
      <c r="G25" s="17">
        <f>G26+G27+G28+G30</f>
        <v>1864497.64</v>
      </c>
      <c r="H25" s="17">
        <f>H26+H28+H30+H31</f>
        <v>3259787.1599999997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/>
    </row>
    <row r="26" spans="2:15" x14ac:dyDescent="0.25">
      <c r="B26" s="31" t="s">
        <v>8</v>
      </c>
      <c r="C26" s="18">
        <v>0</v>
      </c>
      <c r="D26" s="18">
        <v>844842.26</v>
      </c>
      <c r="E26" s="18">
        <v>779877.89</v>
      </c>
      <c r="F26" s="18">
        <v>811849.38</v>
      </c>
      <c r="G26" s="18">
        <v>904360.62</v>
      </c>
      <c r="H26" s="18">
        <v>868822.32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/>
    </row>
    <row r="27" spans="2:15" x14ac:dyDescent="0.25">
      <c r="B27" s="31" t="s">
        <v>9</v>
      </c>
      <c r="C27" s="18">
        <v>0</v>
      </c>
      <c r="D27" s="18">
        <v>0</v>
      </c>
      <c r="E27" s="18"/>
      <c r="F27" s="18">
        <v>112615.07</v>
      </c>
      <c r="G27" s="18">
        <v>112615.07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/>
    </row>
    <row r="28" spans="2:15" x14ac:dyDescent="0.25">
      <c r="B28" s="31" t="s">
        <v>10</v>
      </c>
      <c r="C28" s="18">
        <v>0</v>
      </c>
      <c r="D28" s="18">
        <v>149450</v>
      </c>
      <c r="E28" s="18">
        <v>89600</v>
      </c>
      <c r="F28" s="18">
        <v>842600</v>
      </c>
      <c r="G28" s="18">
        <v>796950</v>
      </c>
      <c r="H28" s="18">
        <v>74800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/>
    </row>
    <row r="29" spans="2:15" x14ac:dyDescent="0.25">
      <c r="B29" s="31" t="s">
        <v>11</v>
      </c>
      <c r="C29" s="18">
        <v>0</v>
      </c>
      <c r="D29" s="18">
        <v>0</v>
      </c>
      <c r="E29" s="18"/>
      <c r="F29" s="18"/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/>
    </row>
    <row r="30" spans="2:15" x14ac:dyDescent="0.25">
      <c r="B30" s="31" t="s">
        <v>12</v>
      </c>
      <c r="C30" s="18">
        <v>0</v>
      </c>
      <c r="D30" s="18">
        <v>122383.9</v>
      </c>
      <c r="E30" s="18">
        <v>215394.35</v>
      </c>
      <c r="F30" s="18">
        <v>50571.95</v>
      </c>
      <c r="G30" s="18">
        <v>50571.95</v>
      </c>
      <c r="H30" s="18">
        <v>31860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/>
    </row>
    <row r="31" spans="2:15" x14ac:dyDescent="0.25">
      <c r="B31" s="31" t="s">
        <v>13</v>
      </c>
      <c r="C31" s="18">
        <v>0</v>
      </c>
      <c r="D31" s="18">
        <v>0</v>
      </c>
      <c r="E31" s="18"/>
      <c r="F31" s="18"/>
      <c r="G31" s="18">
        <v>0</v>
      </c>
      <c r="H31" s="18">
        <v>2284304.84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/>
    </row>
    <row r="32" spans="2:15" x14ac:dyDescent="0.25">
      <c r="B32" s="31" t="s">
        <v>14</v>
      </c>
      <c r="C32" s="18">
        <v>0</v>
      </c>
      <c r="D32" s="18">
        <v>0</v>
      </c>
      <c r="E32" s="18">
        <v>699828.5</v>
      </c>
      <c r="F32" s="17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/>
    </row>
    <row r="33" spans="2:15" x14ac:dyDescent="0.25">
      <c r="B33" s="31" t="s">
        <v>15</v>
      </c>
      <c r="C33" s="18">
        <v>0</v>
      </c>
      <c r="D33" s="18">
        <v>155031.35</v>
      </c>
      <c r="E33" s="18"/>
      <c r="F33" s="18"/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/>
    </row>
    <row r="34" spans="2:15" x14ac:dyDescent="0.25">
      <c r="B34" s="31" t="s">
        <v>16</v>
      </c>
      <c r="C34" s="18">
        <v>0</v>
      </c>
      <c r="D34" s="17">
        <v>0</v>
      </c>
      <c r="E34" s="18">
        <v>0</v>
      </c>
      <c r="F34" s="17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/>
    </row>
    <row r="35" spans="2:15" x14ac:dyDescent="0.25">
      <c r="B35" s="30" t="s">
        <v>17</v>
      </c>
      <c r="C35" s="18">
        <v>0</v>
      </c>
      <c r="D35" s="17">
        <f>D37+D44</f>
        <v>2128628.21</v>
      </c>
      <c r="E35" s="17">
        <f>SUM(E36:E44)</f>
        <v>1420985.34</v>
      </c>
      <c r="F35" s="17">
        <v>27446.37</v>
      </c>
      <c r="G35" s="17">
        <f>G38+G40+G44</f>
        <v>495664.51999999996</v>
      </c>
      <c r="H35" s="17">
        <f>H36+H42</f>
        <v>6029264.2699999996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/>
    </row>
    <row r="36" spans="2:15" x14ac:dyDescent="0.25">
      <c r="B36" s="31" t="s">
        <v>18</v>
      </c>
      <c r="C36" s="18">
        <v>0</v>
      </c>
      <c r="D36" s="17">
        <v>0</v>
      </c>
      <c r="E36" s="18">
        <v>0</v>
      </c>
      <c r="F36" s="17">
        <v>0</v>
      </c>
      <c r="G36" s="18">
        <v>0</v>
      </c>
      <c r="H36" s="18">
        <v>1656763.27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</row>
    <row r="37" spans="2:15" x14ac:dyDescent="0.25">
      <c r="B37" s="31" t="s">
        <v>19</v>
      </c>
      <c r="C37" s="18">
        <v>0</v>
      </c>
      <c r="D37" s="18">
        <v>1563358.4</v>
      </c>
      <c r="E37" s="18"/>
      <c r="F37" s="18"/>
      <c r="G37" s="18"/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</row>
    <row r="38" spans="2:15" x14ac:dyDescent="0.25">
      <c r="B38" s="31" t="s">
        <v>20</v>
      </c>
      <c r="C38" s="18">
        <v>0</v>
      </c>
      <c r="D38" s="17">
        <v>0</v>
      </c>
      <c r="E38" s="18">
        <v>69620</v>
      </c>
      <c r="F38" s="17">
        <v>0</v>
      </c>
      <c r="G38" s="18">
        <v>69620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/>
    </row>
    <row r="39" spans="2:15" x14ac:dyDescent="0.25">
      <c r="B39" s="31" t="s">
        <v>21</v>
      </c>
      <c r="C39" s="18">
        <v>0</v>
      </c>
      <c r="D39" s="17">
        <v>0</v>
      </c>
      <c r="E39" s="18"/>
      <c r="F39" s="18"/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/>
    </row>
    <row r="40" spans="2:15" x14ac:dyDescent="0.25">
      <c r="B40" s="31" t="s">
        <v>22</v>
      </c>
      <c r="C40" s="18">
        <v>0</v>
      </c>
      <c r="D40" s="17">
        <v>0</v>
      </c>
      <c r="E40" s="18">
        <v>258607.79</v>
      </c>
      <c r="F40" s="18">
        <v>27446.37</v>
      </c>
      <c r="G40" s="18">
        <v>83849.36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/>
    </row>
    <row r="41" spans="2:15" x14ac:dyDescent="0.25">
      <c r="B41" s="31" t="s">
        <v>23</v>
      </c>
      <c r="C41" s="18">
        <v>0</v>
      </c>
      <c r="D41" s="17">
        <v>0</v>
      </c>
      <c r="E41" s="18"/>
      <c r="F41" s="18"/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/>
    </row>
    <row r="42" spans="2:15" x14ac:dyDescent="0.25">
      <c r="B42" s="31" t="s">
        <v>24</v>
      </c>
      <c r="C42" s="18">
        <v>0</v>
      </c>
      <c r="D42" s="17">
        <v>0</v>
      </c>
      <c r="E42" s="18">
        <v>0</v>
      </c>
      <c r="F42" s="17">
        <v>0</v>
      </c>
      <c r="G42" s="18">
        <v>0</v>
      </c>
      <c r="H42" s="18">
        <v>4372501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/>
    </row>
    <row r="43" spans="2:15" x14ac:dyDescent="0.25">
      <c r="B43" s="31" t="s">
        <v>25</v>
      </c>
      <c r="C43" s="18">
        <v>0</v>
      </c>
      <c r="D43" s="17">
        <v>0</v>
      </c>
      <c r="E43" s="18"/>
      <c r="F43" s="18"/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/>
    </row>
    <row r="44" spans="2:15" x14ac:dyDescent="0.25">
      <c r="B44" s="31" t="s">
        <v>26</v>
      </c>
      <c r="C44" s="18">
        <v>0</v>
      </c>
      <c r="D44" s="18">
        <v>565269.81000000006</v>
      </c>
      <c r="E44" s="18">
        <v>1092757.55</v>
      </c>
      <c r="F44" s="17">
        <v>0</v>
      </c>
      <c r="G44" s="18">
        <v>342195.16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/>
    </row>
    <row r="45" spans="2:15" x14ac:dyDescent="0.25">
      <c r="B45" s="30" t="s">
        <v>27</v>
      </c>
      <c r="C45" s="18">
        <v>0</v>
      </c>
      <c r="D45" s="17">
        <v>0</v>
      </c>
      <c r="E45" s="18"/>
      <c r="F45" s="18"/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/>
    </row>
    <row r="46" spans="2:15" x14ac:dyDescent="0.25">
      <c r="B46" s="31" t="s">
        <v>28</v>
      </c>
      <c r="C46" s="18">
        <v>0</v>
      </c>
      <c r="D46" s="17">
        <v>0</v>
      </c>
      <c r="E46" s="17">
        <v>0</v>
      </c>
      <c r="F46" s="17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/>
    </row>
    <row r="47" spans="2:15" x14ac:dyDescent="0.25">
      <c r="B47" s="31" t="s">
        <v>29</v>
      </c>
      <c r="C47" s="18">
        <v>0</v>
      </c>
      <c r="D47" s="17">
        <v>0</v>
      </c>
      <c r="E47" s="18"/>
      <c r="F47" s="18"/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/>
    </row>
    <row r="48" spans="2:15" x14ac:dyDescent="0.25">
      <c r="B48" s="31" t="s">
        <v>30</v>
      </c>
      <c r="C48" s="18">
        <v>0</v>
      </c>
      <c r="D48" s="17">
        <v>0</v>
      </c>
      <c r="E48" s="17">
        <v>0</v>
      </c>
      <c r="F48" s="17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/>
    </row>
    <row r="49" spans="2:15" x14ac:dyDescent="0.25">
      <c r="B49" s="31" t="s">
        <v>31</v>
      </c>
      <c r="C49" s="18">
        <v>0</v>
      </c>
      <c r="D49" s="17">
        <v>0</v>
      </c>
      <c r="E49" s="18"/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/>
    </row>
    <row r="50" spans="2:15" x14ac:dyDescent="0.25">
      <c r="B50" s="31" t="s">
        <v>32</v>
      </c>
      <c r="C50" s="18">
        <v>0</v>
      </c>
      <c r="D50" s="17">
        <v>0</v>
      </c>
      <c r="E50" s="17">
        <v>0</v>
      </c>
      <c r="F50" s="17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/>
    </row>
    <row r="51" spans="2:15" x14ac:dyDescent="0.25">
      <c r="B51" s="31" t="s">
        <v>33</v>
      </c>
      <c r="C51" s="18">
        <v>0</v>
      </c>
      <c r="D51" s="17">
        <v>0</v>
      </c>
      <c r="E51" s="18"/>
      <c r="F51" s="18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/>
    </row>
    <row r="52" spans="2:15" x14ac:dyDescent="0.25">
      <c r="B52" s="31" t="s">
        <v>34</v>
      </c>
      <c r="C52" s="18">
        <v>0</v>
      </c>
      <c r="D52" s="17">
        <v>0</v>
      </c>
      <c r="E52" s="17">
        <v>0</v>
      </c>
      <c r="F52" s="17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/>
    </row>
    <row r="53" spans="2:15" x14ac:dyDescent="0.25">
      <c r="B53" s="31" t="s">
        <v>35</v>
      </c>
      <c r="C53" s="18">
        <v>0</v>
      </c>
      <c r="D53" s="17">
        <v>0</v>
      </c>
      <c r="E53" s="18"/>
      <c r="F53" s="18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/>
    </row>
    <row r="54" spans="2:15" x14ac:dyDescent="0.25">
      <c r="B54" s="30" t="s">
        <v>36</v>
      </c>
      <c r="C54" s="18">
        <v>0</v>
      </c>
      <c r="D54" s="17">
        <v>0</v>
      </c>
      <c r="E54" s="17">
        <v>0</v>
      </c>
      <c r="F54" s="17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/>
    </row>
    <row r="55" spans="2:15" x14ac:dyDescent="0.25">
      <c r="B55" s="31" t="s">
        <v>37</v>
      </c>
      <c r="C55" s="18">
        <v>0</v>
      </c>
      <c r="D55" s="17">
        <v>0</v>
      </c>
      <c r="E55" s="18"/>
      <c r="F55" s="18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/>
    </row>
    <row r="56" spans="2:15" x14ac:dyDescent="0.25">
      <c r="B56" s="31" t="s">
        <v>38</v>
      </c>
      <c r="C56" s="18">
        <v>0</v>
      </c>
      <c r="D56" s="17">
        <v>0</v>
      </c>
      <c r="E56" s="17">
        <v>0</v>
      </c>
      <c r="F56" s="17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/>
    </row>
    <row r="57" spans="2:15" x14ac:dyDescent="0.25">
      <c r="B57" s="31" t="s">
        <v>39</v>
      </c>
      <c r="C57" s="18">
        <v>0</v>
      </c>
      <c r="D57" s="17">
        <v>0</v>
      </c>
      <c r="E57" s="18"/>
      <c r="F57" s="18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/>
    </row>
    <row r="58" spans="2:15" x14ac:dyDescent="0.25">
      <c r="B58" s="31" t="s">
        <v>40</v>
      </c>
      <c r="C58" s="18">
        <v>0</v>
      </c>
      <c r="D58" s="17">
        <v>0</v>
      </c>
      <c r="E58" s="17">
        <v>0</v>
      </c>
      <c r="F58" s="17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/>
    </row>
    <row r="59" spans="2:15" x14ac:dyDescent="0.25">
      <c r="B59" s="31" t="s">
        <v>41</v>
      </c>
      <c r="C59" s="18">
        <v>0</v>
      </c>
      <c r="D59" s="17">
        <v>0</v>
      </c>
      <c r="E59" s="18"/>
      <c r="F59" s="18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/>
    </row>
    <row r="60" spans="2:15" x14ac:dyDescent="0.25">
      <c r="B60" s="31" t="s">
        <v>42</v>
      </c>
      <c r="C60" s="18">
        <v>0</v>
      </c>
      <c r="D60" s="17">
        <v>0</v>
      </c>
      <c r="E60" s="17">
        <v>0</v>
      </c>
      <c r="F60" s="17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/>
    </row>
    <row r="61" spans="2:15" x14ac:dyDescent="0.25">
      <c r="B61" s="30" t="s">
        <v>43</v>
      </c>
      <c r="C61" s="18">
        <v>0</v>
      </c>
      <c r="D61" s="17">
        <v>0</v>
      </c>
      <c r="E61" s="18"/>
      <c r="F61" s="18"/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/>
    </row>
    <row r="62" spans="2:15" x14ac:dyDescent="0.25">
      <c r="B62" s="31" t="s">
        <v>44</v>
      </c>
      <c r="C62" s="18">
        <v>0</v>
      </c>
      <c r="D62" s="17">
        <v>0</v>
      </c>
      <c r="E62" s="17">
        <v>0</v>
      </c>
      <c r="F62" s="17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/>
    </row>
    <row r="63" spans="2:15" x14ac:dyDescent="0.25">
      <c r="B63" s="31" t="s">
        <v>45</v>
      </c>
      <c r="C63" s="18">
        <v>0</v>
      </c>
      <c r="D63" s="17">
        <v>0</v>
      </c>
      <c r="E63" s="18"/>
      <c r="F63" s="18"/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/>
    </row>
    <row r="64" spans="2:15" x14ac:dyDescent="0.25">
      <c r="B64" s="31" t="s">
        <v>46</v>
      </c>
      <c r="C64" s="18">
        <v>0</v>
      </c>
      <c r="D64" s="17">
        <v>0</v>
      </c>
      <c r="E64" s="17">
        <v>0</v>
      </c>
      <c r="F64" s="17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/>
    </row>
    <row r="65" spans="2:15" x14ac:dyDescent="0.25">
      <c r="B65" s="31" t="s">
        <v>47</v>
      </c>
      <c r="C65" s="18">
        <v>0</v>
      </c>
      <c r="D65" s="17">
        <v>0</v>
      </c>
      <c r="E65" s="18"/>
      <c r="F65" s="18"/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/>
    </row>
    <row r="66" spans="2:15" x14ac:dyDescent="0.25">
      <c r="B66" s="31" t="s">
        <v>48</v>
      </c>
      <c r="C66" s="18">
        <v>0</v>
      </c>
      <c r="D66" s="17">
        <v>0</v>
      </c>
      <c r="E66" s="17">
        <v>0</v>
      </c>
      <c r="F66" s="17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/>
    </row>
    <row r="67" spans="2:15" x14ac:dyDescent="0.25">
      <c r="B67" s="31" t="s">
        <v>49</v>
      </c>
      <c r="C67" s="18">
        <v>0</v>
      </c>
      <c r="D67" s="17">
        <v>0</v>
      </c>
      <c r="E67" s="18"/>
      <c r="F67" s="18"/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/>
    </row>
    <row r="68" spans="2:15" x14ac:dyDescent="0.25">
      <c r="B68" s="31" t="s">
        <v>50</v>
      </c>
      <c r="C68" s="18">
        <v>0</v>
      </c>
      <c r="D68" s="17">
        <v>0</v>
      </c>
      <c r="E68" s="17">
        <v>0</v>
      </c>
      <c r="F68" s="17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/>
    </row>
    <row r="69" spans="2:15" x14ac:dyDescent="0.25">
      <c r="B69" s="31" t="s">
        <v>51</v>
      </c>
      <c r="C69" s="18">
        <v>0</v>
      </c>
      <c r="D69" s="17">
        <v>0</v>
      </c>
      <c r="E69" s="18"/>
      <c r="F69" s="18"/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/>
    </row>
    <row r="70" spans="2:15" x14ac:dyDescent="0.25">
      <c r="B70" s="31" t="s">
        <v>52</v>
      </c>
      <c r="C70" s="18">
        <v>0</v>
      </c>
      <c r="D70" s="17">
        <v>0</v>
      </c>
      <c r="E70" s="17">
        <v>0</v>
      </c>
      <c r="F70" s="17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/>
    </row>
    <row r="71" spans="2:15" x14ac:dyDescent="0.25">
      <c r="B71" s="30" t="s">
        <v>53</v>
      </c>
      <c r="C71" s="18">
        <v>0</v>
      </c>
      <c r="D71" s="17">
        <v>0</v>
      </c>
      <c r="E71" s="18"/>
      <c r="F71" s="18"/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/>
    </row>
    <row r="72" spans="2:15" x14ac:dyDescent="0.25">
      <c r="B72" s="31" t="s">
        <v>54</v>
      </c>
      <c r="C72" s="18">
        <v>0</v>
      </c>
      <c r="D72" s="17">
        <v>0</v>
      </c>
      <c r="E72" s="17">
        <v>0</v>
      </c>
      <c r="F72" s="17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/>
    </row>
    <row r="73" spans="2:15" x14ac:dyDescent="0.25">
      <c r="B73" s="31" t="s">
        <v>55</v>
      </c>
      <c r="C73" s="18">
        <v>0</v>
      </c>
      <c r="D73" s="17">
        <v>0</v>
      </c>
      <c r="E73" s="18"/>
      <c r="F73" s="18"/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/>
    </row>
    <row r="74" spans="2:15" x14ac:dyDescent="0.25">
      <c r="B74" s="31" t="s">
        <v>56</v>
      </c>
      <c r="C74" s="18">
        <v>0</v>
      </c>
      <c r="D74" s="17">
        <v>0</v>
      </c>
      <c r="E74" s="17">
        <v>0</v>
      </c>
      <c r="F74" s="17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/>
    </row>
    <row r="75" spans="2:15" x14ac:dyDescent="0.25">
      <c r="B75" s="31" t="s">
        <v>57</v>
      </c>
      <c r="C75" s="18">
        <v>0</v>
      </c>
      <c r="D75" s="17">
        <v>0</v>
      </c>
      <c r="E75" s="18"/>
      <c r="F75" s="18"/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/>
    </row>
    <row r="76" spans="2:15" x14ac:dyDescent="0.25">
      <c r="B76" s="30" t="s">
        <v>58</v>
      </c>
      <c r="C76" s="18">
        <v>0</v>
      </c>
      <c r="D76" s="17">
        <v>0</v>
      </c>
      <c r="E76" s="17">
        <v>0</v>
      </c>
      <c r="F76" s="17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/>
    </row>
    <row r="77" spans="2:15" x14ac:dyDescent="0.25">
      <c r="B77" s="31" t="s">
        <v>59</v>
      </c>
      <c r="C77" s="18">
        <v>0</v>
      </c>
      <c r="D77" s="17">
        <v>0</v>
      </c>
      <c r="E77" s="18"/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/>
    </row>
    <row r="78" spans="2:15" x14ac:dyDescent="0.25">
      <c r="B78" s="31" t="s">
        <v>60</v>
      </c>
      <c r="C78" s="18">
        <v>0</v>
      </c>
      <c r="D78" s="17">
        <v>0</v>
      </c>
      <c r="E78" s="17">
        <v>0</v>
      </c>
      <c r="F78" s="17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/>
    </row>
    <row r="79" spans="2:15" x14ac:dyDescent="0.25">
      <c r="B79" s="30" t="s">
        <v>61</v>
      </c>
      <c r="C79" s="18">
        <v>0</v>
      </c>
      <c r="D79" s="17">
        <v>0</v>
      </c>
      <c r="E79" s="18"/>
      <c r="F79" s="18"/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/>
    </row>
    <row r="80" spans="2:15" x14ac:dyDescent="0.25">
      <c r="B80" s="31" t="s">
        <v>62</v>
      </c>
      <c r="C80" s="18">
        <v>0</v>
      </c>
      <c r="D80" s="17">
        <v>0</v>
      </c>
      <c r="E80" s="17">
        <v>0</v>
      </c>
      <c r="F80" s="17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/>
    </row>
    <row r="81" spans="2:15" x14ac:dyDescent="0.25">
      <c r="B81" s="31" t="s">
        <v>63</v>
      </c>
      <c r="C81" s="18">
        <v>0</v>
      </c>
      <c r="D81" s="17">
        <v>0</v>
      </c>
      <c r="E81" s="18"/>
      <c r="F81" s="18"/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/>
    </row>
    <row r="82" spans="2:15" x14ac:dyDescent="0.25">
      <c r="B82" s="31" t="s">
        <v>64</v>
      </c>
      <c r="C82" s="18">
        <v>0</v>
      </c>
      <c r="D82" s="17">
        <v>0</v>
      </c>
      <c r="E82" s="17">
        <v>0</v>
      </c>
      <c r="F82" s="17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/>
    </row>
    <row r="83" spans="2:15" x14ac:dyDescent="0.25">
      <c r="B83" s="29" t="s">
        <v>67</v>
      </c>
      <c r="C83" s="18">
        <v>0</v>
      </c>
      <c r="D83" s="17">
        <v>0</v>
      </c>
      <c r="E83" s="18"/>
      <c r="F83" s="18"/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7"/>
    </row>
    <row r="84" spans="2:15" x14ac:dyDescent="0.25">
      <c r="B84" s="30" t="s">
        <v>68</v>
      </c>
      <c r="C84" s="18">
        <v>0</v>
      </c>
      <c r="D84" s="17">
        <v>0</v>
      </c>
      <c r="E84" s="17">
        <v>0</v>
      </c>
      <c r="F84" s="17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/>
    </row>
    <row r="85" spans="2:15" x14ac:dyDescent="0.25">
      <c r="B85" s="31" t="s">
        <v>69</v>
      </c>
      <c r="C85" s="18">
        <v>0</v>
      </c>
      <c r="D85" s="17">
        <v>0</v>
      </c>
      <c r="E85" s="18"/>
      <c r="F85" s="18"/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/>
    </row>
    <row r="86" spans="2:15" x14ac:dyDescent="0.25">
      <c r="B86" s="31" t="s">
        <v>70</v>
      </c>
      <c r="C86" s="18">
        <v>0</v>
      </c>
      <c r="D86" s="17">
        <v>0</v>
      </c>
      <c r="E86" s="17">
        <v>0</v>
      </c>
      <c r="F86" s="17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/>
    </row>
    <row r="87" spans="2:15" x14ac:dyDescent="0.25">
      <c r="B87" s="30" t="s">
        <v>71</v>
      </c>
      <c r="C87" s="18">
        <v>0</v>
      </c>
      <c r="D87" s="17">
        <v>0</v>
      </c>
      <c r="E87" s="18"/>
      <c r="F87" s="18"/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/>
    </row>
    <row r="88" spans="2:15" x14ac:dyDescent="0.25">
      <c r="B88" s="31" t="s">
        <v>72</v>
      </c>
      <c r="C88" s="18">
        <v>0</v>
      </c>
      <c r="D88" s="17">
        <v>0</v>
      </c>
      <c r="E88" s="17">
        <v>0</v>
      </c>
      <c r="F88" s="17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/>
    </row>
    <row r="89" spans="2:15" x14ac:dyDescent="0.25">
      <c r="B89" s="31" t="s">
        <v>73</v>
      </c>
      <c r="C89" s="18">
        <v>0</v>
      </c>
      <c r="D89" s="17">
        <v>0</v>
      </c>
      <c r="E89" s="18"/>
      <c r="F89" s="18"/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/>
    </row>
    <row r="90" spans="2:15" x14ac:dyDescent="0.25">
      <c r="B90" s="30" t="s">
        <v>74</v>
      </c>
      <c r="C90" s="18">
        <v>0</v>
      </c>
      <c r="D90" s="17">
        <v>0</v>
      </c>
      <c r="E90" s="17">
        <v>0</v>
      </c>
      <c r="F90" s="17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/>
    </row>
    <row r="91" spans="2:15" x14ac:dyDescent="0.25">
      <c r="B91" s="31" t="s">
        <v>75</v>
      </c>
      <c r="C91" s="18">
        <v>0</v>
      </c>
      <c r="D91" s="17">
        <v>0</v>
      </c>
      <c r="E91" s="18"/>
      <c r="F91" s="18"/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/>
    </row>
    <row r="92" spans="2:15" x14ac:dyDescent="0.25">
      <c r="B92" s="1" t="s">
        <v>65</v>
      </c>
      <c r="C92" s="9">
        <f>SUM(C20:C91)</f>
        <v>22472704.119999997</v>
      </c>
      <c r="D92" s="9">
        <f>+D35+D25+D19</f>
        <v>33703607.030000001</v>
      </c>
      <c r="E92" s="9">
        <f>E19+E25+E35</f>
        <v>29865572.709999997</v>
      </c>
      <c r="F92" s="20">
        <v>27198396.039999999</v>
      </c>
      <c r="G92" s="9">
        <f>G35+G25+G19</f>
        <v>27673395.23</v>
      </c>
      <c r="H92" s="9">
        <f>H35+H25+H19</f>
        <v>34571122.840000004</v>
      </c>
      <c r="I92" s="7"/>
      <c r="J92" s="7"/>
      <c r="K92" s="7"/>
      <c r="L92" s="7"/>
      <c r="M92" s="7"/>
      <c r="N92" s="7"/>
      <c r="O92" s="7"/>
    </row>
    <row r="93" spans="2:15" ht="15.75" thickBot="1" x14ac:dyDescent="0.3">
      <c r="B93" s="76" t="s">
        <v>119</v>
      </c>
    </row>
    <row r="94" spans="2:15" ht="33" customHeight="1" thickBot="1" x14ac:dyDescent="0.3">
      <c r="B94" s="77" t="s">
        <v>102</v>
      </c>
      <c r="C94" s="78"/>
      <c r="D94" s="78"/>
      <c r="E94" s="79"/>
    </row>
    <row r="95" spans="2:15" ht="39" customHeight="1" thickBot="1" x14ac:dyDescent="0.3">
      <c r="B95" s="80" t="s">
        <v>103</v>
      </c>
      <c r="C95" s="81"/>
      <c r="D95" s="81"/>
      <c r="E95" s="82"/>
    </row>
    <row r="96" spans="2:15" ht="73.5" customHeight="1" thickBot="1" x14ac:dyDescent="0.3">
      <c r="B96" s="77" t="s">
        <v>104</v>
      </c>
      <c r="C96" s="78"/>
      <c r="D96" s="78"/>
      <c r="E96" s="79"/>
    </row>
    <row r="100" spans="2:7" x14ac:dyDescent="0.25">
      <c r="B100" t="s">
        <v>99</v>
      </c>
      <c r="E100" t="s">
        <v>100</v>
      </c>
    </row>
    <row r="101" spans="2:7" x14ac:dyDescent="0.25">
      <c r="B101" t="s">
        <v>110</v>
      </c>
      <c r="E101" t="s">
        <v>101</v>
      </c>
    </row>
    <row r="102" spans="2:7" x14ac:dyDescent="0.25">
      <c r="B102" t="s">
        <v>111</v>
      </c>
      <c r="E102" s="71" t="s">
        <v>112</v>
      </c>
      <c r="F102" s="71"/>
      <c r="G102" s="71"/>
    </row>
    <row r="103" spans="2:7" x14ac:dyDescent="0.25">
      <c r="E103" s="28"/>
      <c r="F103" s="28"/>
      <c r="G103" s="28"/>
    </row>
  </sheetData>
  <mergeCells count="9">
    <mergeCell ref="E102:G102"/>
    <mergeCell ref="B11:O11"/>
    <mergeCell ref="B12:O12"/>
    <mergeCell ref="B13:O13"/>
    <mergeCell ref="B14:O14"/>
    <mergeCell ref="B15:O15"/>
    <mergeCell ref="B94:E94"/>
    <mergeCell ref="B95:E95"/>
    <mergeCell ref="B96:E96"/>
  </mergeCells>
  <pageMargins left="0.70866141732283472" right="0.70866141732283472" top="0.74803149606299213" bottom="0.74803149606299213" header="0.31496062992125984" footer="0.31496062992125984"/>
  <pageSetup paperSize="5" scale="7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2022-07-05T16:13:18Z</cp:lastPrinted>
  <dcterms:created xsi:type="dcterms:W3CDTF">2021-07-29T18:58:50Z</dcterms:created>
  <dcterms:modified xsi:type="dcterms:W3CDTF">2022-07-06T21:37:07Z</dcterms:modified>
</cp:coreProperties>
</file>