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LEX\Desktop\"/>
    </mc:Choice>
  </mc:AlternateContent>
  <bookViews>
    <workbookView xWindow="0" yWindow="0" windowWidth="28800" windowHeight="13020"/>
  </bookViews>
  <sheets>
    <sheet name="Hoja1"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2" l="1"/>
  <c r="I29" i="2" l="1"/>
  <c r="G30" i="2" l="1"/>
  <c r="I30" i="2" s="1"/>
  <c r="F30" i="2"/>
  <c r="E30" i="2"/>
  <c r="D30" i="2"/>
  <c r="C30" i="2"/>
  <c r="H29" i="2"/>
  <c r="J29" i="2" s="1"/>
  <c r="I25" i="2"/>
  <c r="H30" i="2" l="1"/>
  <c r="J30" i="2" s="1"/>
</calcChain>
</file>

<file path=xl/sharedStrings.xml><?xml version="1.0" encoding="utf-8"?>
<sst xmlns="http://schemas.openxmlformats.org/spreadsheetml/2006/main" count="73" uniqueCount="73">
  <si>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</si>
  <si>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</si>
  <si>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</si>
  <si>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</si>
  <si>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</si>
  <si>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</si>
  <si>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</si>
  <si>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</si>
  <si>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</si>
  <si>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</si>
  <si>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</si>
  <si>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</si>
  <si>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</si>
  <si>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</si>
  <si>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</si>
  <si>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</si>
  <si>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</si>
  <si>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</si>
  <si>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</si>
  <si>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</si>
  <si>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</si>
  <si>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</si>
  <si>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</si>
  <si>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</si>
  <si>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</si>
  <si>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</si>
  <si>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</si>
  <si>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</si>
  <si>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</si>
  <si>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</si>
  <si>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</si>
  <si>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</si>
  <si>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</si>
  <si>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</si>
  <si>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</si>
  <si>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</si>
  <si>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</si>
  <si>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</si>
  <si>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</si>
  <si>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</si>
  <si>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</si>
  <si>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t>Física
(C)</t>
  </si>
  <si>
    <t>Financiera
(D)</t>
  </si>
  <si>
    <t>Física 
(E)</t>
  </si>
  <si>
    <t>Financiera 
 (F)</t>
  </si>
  <si>
    <t>Física 
(%)
 G=E/C</t>
  </si>
  <si>
    <t>Financiero 
(%) 
H=F/D</t>
  </si>
  <si>
    <t>Programación Trimestral</t>
  </si>
  <si>
    <t>Ejecución Trimestral</t>
  </si>
  <si>
    <t xml:space="preserve"> Presupuesto Anual</t>
  </si>
  <si>
    <t>0202-MINISTERIO DE INTERIOR Y POLICÍA</t>
  </si>
  <si>
    <t>Turistas que visitan y visitantes o residentes.</t>
  </si>
  <si>
    <t>Cantidad de zonas turísticas con servicios de seguridad turística.</t>
  </si>
  <si>
    <t>El objetivo de este programa es ofrecer seguridad, protección y salvaguardar la integridad física y los bienes del turista, visitante o residente que ingresa a nuestro país, y a las instituciones e instalaciones turísticas.</t>
  </si>
  <si>
    <t>6165 - Zonas turísticas con servicios de patrullaje preventivo / proactivo</t>
  </si>
  <si>
    <t>Cantidad de zonas con servicios de seguridad turística</t>
  </si>
  <si>
    <t>1.2.2</t>
  </si>
  <si>
    <t>Administración pública eficiente, transparente y orientada a resultados.</t>
  </si>
  <si>
    <t>Prog. 11 - Servicios de seguridad ciudadana y orden público</t>
  </si>
  <si>
    <t>6165 - Zonas turísticas con servicios de patrullaje preventivo / proactivo.</t>
  </si>
  <si>
    <t>Este producto tiene como objetivo principal, aumentar el patrullaje en los polos turísticos del país. Expandiendo la cobertura de los servicios para ser más eficaces en la seguridad, asistencias, prevención, orientación y protección a los turistas.</t>
  </si>
  <si>
    <t>0004-DIRECCIÓN CENTRAL DE POLICÍA DE TURISMO</t>
  </si>
  <si>
    <t xml:space="preserve">Reportes SIGEF (Nivel de Avance de Producto-Registro Producto Físico) </t>
  </si>
  <si>
    <t>Planificación y Desarrollo</t>
  </si>
  <si>
    <t>Imperio de la ley y seguridad ciudadana</t>
  </si>
  <si>
    <t>Construir un clima de seguridad ciudadana basado en el combate a las múltiples causas que originan la delincuencia, la violencia en la convivencia social y el crimen organizado, mediante la articulación eficiente de las políticas de prevención, persecución y sanción</t>
  </si>
  <si>
    <t>02-POLICÍA NACIONAL</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</si>
  <si>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</si>
  <si>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Mantener las condiciones necesarias para el libre ejercicio de los derechos de la población, a través de sistemas planificados de prevención e investigación bajo la autoridad competente para el control del crimen, el delito y las contravenciones, con la participación activa de la comunidad y que permitan salvaguardar la seguridad ciudadana en todo el territorio nacional.</t>
  </si>
  <si>
    <t>Ser reconocida como la institución líder en servicios de seguridad ciudadana, mediante una labor profesional, competente, confiable, transparente y efectiva, sustentada en el apoyo y la colaboración de la comunidad; comprometida con la constitución, para garantizar la paz y la convivencia pacífica.</t>
  </si>
  <si>
    <t>La Dirección Central de Policía de Turismo tuvo una ejecución trimestral aproximada de un 82.78% por encima de lo programado, la causa de este desvío se debió a una asignación extrapresupuestaria, para completar los pagos por concepto de remuneraciones al personal que presta servicios en la Institución, además de la adquisición de radios de comunicación (con esto dar seguimiento a la puesta en marcha de la segunda fase para la implementación del sistema de comunicación a nivel nacional), conclusión de pagos de materiales y suministros, alimentos y bebidas para personas, pago por concepto de combustible.-</t>
  </si>
  <si>
    <t>Informe de Evaluación semestral de las Metas Físicas-Financieras</t>
  </si>
  <si>
    <t>La Policía de Turismo para el segundo semestre (julio-diciembre) año 2023, ha logrado patrullar las 351 zonas turísticas (cuadrantes), con un desempeño de: 25,853 patrullajes preventivos; 30,006 motocicletas depuradas; 79 motocicletas retenidas; 134,447 vehículos depurados; 129,523 personas depuradas; 1,489 personas detenidas; con una cantidad de 376,664 asistencias brindadas a extranjeros; para una cantidad de 1,103,056 asistencias brindadas a extranjeros; 142,958 asistencias brindadas a dominicanos; fueron beneficiados en asistencias unos 579,528 dominicanos; también fueron beneficiados 566,316 crucerístas; para un total de turistas beneficiados de 2,800,921.-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</si>
</sst>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dd/mm/yyyy;@"/>
    <numFmt numFmtId="166" formatCode="[$-10409]#,##0;\-#,##0"/>
    <numFmt numFmtId="167" formatCode="[$-10409]#,##0.00;\-#,##0.00"/>
    <numFmt numFmtId="168" formatCode="[$-10409]0.00%"/>
  </numFmts>
  <fonts count="24"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b/>
      <sz val="9"/>
      <name val="Calibri"/>
      <family val="2"/>
    </font>
    <font>
      <i/>
      <sz val="9"/>
      <name val="Calibri"/>
      <family val="2"/>
    </font>
    <font>
      <i/>
      <sz val="1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04">
    <xf numFmtId="0" fontId="0" fillId="0" borderId="0" xfId="0"/>
    <xf numFmtId="0" fontId="0" fillId="0" borderId="0" xfId="0" applyProtection="1">
      <protection locked="0"/>
    </xf>
    <xf numFmtId="0" fontId="9" fillId="0" borderId="12" xfId="0" applyFont="1" applyBorder="1" applyAlignment="1">
      <alignment vertical="center"/>
    </xf>
    <xf numFmtId="0" fontId="0" fillId="0" borderId="12" xfId="0" applyBorder="1"/>
    <xf numFmtId="0" fontId="10" fillId="0" borderId="0" xfId="0" applyFont="1" applyProtection="1">
      <protection locked="0"/>
    </xf>
    <xf numFmtId="0" fontId="9" fillId="0" borderId="12" xfId="0" applyFont="1" applyBorder="1" applyAlignment="1">
      <alignment vertical="center" wrapText="1"/>
    </xf>
    <xf numFmtId="0" fontId="14" fillId="8" borderId="25" xfId="0" applyFont="1" applyFill="1" applyBorder="1" applyAlignment="1">
      <alignment horizontal="center" vertical="center" wrapText="1" readingOrder="1"/>
    </xf>
    <xf numFmtId="0" fontId="14" fillId="8" borderId="26" xfId="0" applyFont="1" applyFill="1" applyBorder="1" applyAlignment="1">
      <alignment horizontal="center" vertical="center" wrapText="1" readingOrder="1"/>
    </xf>
    <xf numFmtId="0" fontId="14" fillId="8" borderId="27" xfId="0" applyFont="1" applyFill="1" applyBorder="1" applyAlignment="1">
      <alignment horizontal="center" vertical="center" wrapText="1" readingOrder="1"/>
    </xf>
    <xf numFmtId="0" fontId="15" fillId="0" borderId="28" xfId="0" applyFont="1" applyBorder="1" applyAlignment="1" applyProtection="1">
      <alignment vertical="top" wrapText="1"/>
      <protection locked="0"/>
    </xf>
    <xf numFmtId="0" fontId="15" fillId="0" borderId="29" xfId="0" applyFont="1" applyBorder="1" applyAlignment="1" applyProtection="1">
      <alignment vertical="top" wrapText="1"/>
      <protection locked="0"/>
    </xf>
    <xf numFmtId="0" fontId="9" fillId="0" borderId="12"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7" xfId="0" applyFont="1" applyFill="1" applyBorder="1" applyAlignment="1">
      <alignment vertical="top" wrapText="1"/>
    </xf>
    <xf numFmtId="0" fontId="2" fillId="0" borderId="12" xfId="0" applyFont="1" applyBorder="1"/>
    <xf numFmtId="0" fontId="20" fillId="0" borderId="0" xfId="0" applyFont="1" applyAlignment="1" applyProtection="1">
      <alignment horizontal="left" vertical="center" wrapText="1"/>
      <protection locked="0"/>
    </xf>
    <xf numFmtId="166" fontId="21" fillId="0" borderId="29" xfId="0" applyNumberFormat="1" applyFont="1" applyBorder="1" applyAlignment="1" applyProtection="1">
      <alignment horizontal="center" vertical="center" wrapText="1" readingOrder="1"/>
      <protection locked="0"/>
    </xf>
    <xf numFmtId="167" fontId="21" fillId="0" borderId="29" xfId="0" applyNumberFormat="1" applyFont="1" applyBorder="1" applyAlignment="1" applyProtection="1">
      <alignment horizontal="center" vertical="center" wrapText="1" readingOrder="1"/>
      <protection locked="0"/>
    </xf>
    <xf numFmtId="166" fontId="21" fillId="0" borderId="29" xfId="0" applyNumberFormat="1" applyFont="1" applyBorder="1" applyAlignment="1" applyProtection="1">
      <alignment horizontal="center" vertical="center" wrapText="1"/>
      <protection locked="0"/>
    </xf>
    <xf numFmtId="10" fontId="21" fillId="7" borderId="23" xfId="2" applyNumberFormat="1" applyFont="1" applyFill="1" applyBorder="1" applyAlignment="1" applyProtection="1">
      <alignment horizontal="center" vertical="center" wrapText="1" readingOrder="1"/>
      <protection locked="0"/>
    </xf>
    <xf numFmtId="168" fontId="21" fillId="7" borderId="20" xfId="0" applyNumberFormat="1" applyFont="1" applyFill="1" applyBorder="1" applyAlignment="1" applyProtection="1">
      <alignment horizontal="center" vertical="center" wrapText="1" readingOrder="1"/>
      <protection locked="0"/>
    </xf>
    <xf numFmtId="0" fontId="19" fillId="6" borderId="14" xfId="0" applyFont="1" applyFill="1" applyBorder="1" applyAlignment="1">
      <alignment horizontal="center" vertical="center" wrapText="1"/>
    </xf>
    <xf numFmtId="0" fontId="19" fillId="6" borderId="14" xfId="0" applyFont="1" applyFill="1" applyBorder="1" applyAlignment="1">
      <alignment horizontal="center" vertical="center"/>
    </xf>
    <xf numFmtId="166" fontId="22" fillId="0" borderId="23" xfId="0" applyNumberFormat="1" applyFont="1" applyBorder="1" applyAlignment="1" applyProtection="1">
      <alignment horizontal="center" vertical="center" wrapText="1" readingOrder="1"/>
      <protection locked="0"/>
    </xf>
    <xf numFmtId="166" fontId="22" fillId="0" borderId="23" xfId="0" applyNumberFormat="1" applyFont="1" applyBorder="1" applyAlignment="1" applyProtection="1">
      <alignment horizontal="center" vertical="center" wrapText="1"/>
      <protection locked="0"/>
    </xf>
    <xf numFmtId="10" fontId="22" fillId="7" borderId="23" xfId="2" applyNumberFormat="1" applyFont="1" applyFill="1" applyBorder="1" applyAlignment="1" applyProtection="1">
      <alignment horizontal="center" vertical="center" wrapText="1" readingOrder="1"/>
      <protection locked="0"/>
    </xf>
    <xf numFmtId="168" fontId="22" fillId="7" borderId="20" xfId="0" applyNumberFormat="1" applyFont="1" applyFill="1" applyBorder="1" applyAlignment="1" applyProtection="1">
      <alignment horizontal="center" vertical="center" wrapText="1" readingOrder="1"/>
      <protection locked="0"/>
    </xf>
    <xf numFmtId="0" fontId="10" fillId="0" borderId="31" xfId="0" applyFont="1" applyBorder="1" applyProtection="1">
      <protection locked="0"/>
    </xf>
    <xf numFmtId="0" fontId="17" fillId="0" borderId="0" xfId="0" applyFont="1" applyAlignment="1">
      <alignment horizontal="left" vertical="center" wrapText="1"/>
    </xf>
    <xf numFmtId="164" fontId="0" fillId="0" borderId="0" xfId="1" applyFont="1"/>
    <xf numFmtId="164" fontId="0" fillId="0" borderId="0" xfId="0" applyNumberFormat="1"/>
    <xf numFmtId="10" fontId="0" fillId="0" borderId="0" xfId="2" applyNumberFormat="1" applyFont="1"/>
    <xf numFmtId="39" fontId="0" fillId="0" borderId="0" xfId="0" applyNumberFormat="1"/>
    <xf numFmtId="165" fontId="6" fillId="0" borderId="38" xfId="0" applyNumberFormat="1" applyFont="1" applyBorder="1" applyAlignment="1">
      <alignment horizontal="center" vertical="center" wrapText="1"/>
    </xf>
    <xf numFmtId="0" fontId="5" fillId="2" borderId="39" xfId="0" applyFont="1" applyFill="1" applyBorder="1" applyAlignment="1">
      <alignment horizontal="center" vertical="center" wrapText="1"/>
    </xf>
    <xf numFmtId="0" fontId="6" fillId="0" borderId="40" xfId="0" applyFont="1" applyBorder="1" applyAlignment="1">
      <alignment horizontal="center" vertical="center" wrapText="1"/>
    </xf>
    <xf numFmtId="167" fontId="0" fillId="0" borderId="0" xfId="0" applyNumberFormat="1"/>
    <xf numFmtId="0" fontId="22" fillId="0" borderId="19" xfId="0" applyFont="1" applyBorder="1" applyAlignment="1" applyProtection="1">
      <alignment horizontal="center" vertical="center" wrapText="1"/>
      <protection locked="0"/>
    </xf>
    <xf numFmtId="0" fontId="22" fillId="0" borderId="23" xfId="0" applyFont="1" applyBorder="1" applyAlignment="1" applyProtection="1">
      <alignment horizontal="center" vertical="center" wrapText="1"/>
      <protection locked="0"/>
    </xf>
    <xf numFmtId="167" fontId="22" fillId="0" borderId="23" xfId="0" applyNumberFormat="1" applyFont="1" applyBorder="1" applyAlignment="1" applyProtection="1">
      <alignment horizontal="right" vertical="center" wrapText="1" readingOrder="1"/>
      <protection locked="0"/>
    </xf>
    <xf numFmtId="49" fontId="19" fillId="0" borderId="14" xfId="0" quotePrefix="1" applyNumberFormat="1" applyFont="1" applyBorder="1" applyAlignment="1" applyProtection="1">
      <alignment horizontal="left" vertical="center" wrapText="1"/>
      <protection locked="0"/>
    </xf>
    <xf numFmtId="49" fontId="19" fillId="0" borderId="15" xfId="0" quotePrefix="1" applyNumberFormat="1" applyFont="1" applyBorder="1" applyAlignment="1" applyProtection="1">
      <alignment horizontal="left" vertical="center" wrapText="1"/>
      <protection locked="0"/>
    </xf>
    <xf numFmtId="49" fontId="19" fillId="0" borderId="16"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0" fillId="0" borderId="9" xfId="0" applyBorder="1" applyAlignment="1">
      <alignment horizontal="center"/>
    </xf>
    <xf numFmtId="0" fontId="0" fillId="0" borderId="10" xfId="0" applyBorder="1" applyAlignment="1">
      <alignment horizontal="center"/>
    </xf>
    <xf numFmtId="0" fontId="0" fillId="0" borderId="0" xfId="0" applyAlignment="1">
      <alignment horizontal="center"/>
    </xf>
    <xf numFmtId="0" fontId="0" fillId="0" borderId="11" xfId="0" applyBorder="1" applyAlignment="1">
      <alignment horizontal="center"/>
    </xf>
    <xf numFmtId="0" fontId="0" fillId="3" borderId="12" xfId="0" applyFill="1" applyBorder="1" applyAlignment="1">
      <alignment horizontal="center"/>
    </xf>
    <xf numFmtId="0" fontId="0" fillId="3" borderId="0" xfId="0" applyFill="1" applyAlignment="1">
      <alignment horizontal="center"/>
    </xf>
    <xf numFmtId="0" fontId="0" fillId="3" borderId="13" xfId="0" applyFill="1" applyBorder="1" applyAlignment="1">
      <alignment horizontal="center"/>
    </xf>
    <xf numFmtId="0" fontId="7" fillId="4" borderId="12" xfId="0" applyFont="1" applyFill="1" applyBorder="1" applyAlignment="1">
      <alignment horizontal="left" vertical="center"/>
    </xf>
    <xf numFmtId="0" fontId="7" fillId="4" borderId="0" xfId="0" applyFont="1" applyFill="1" applyAlignment="1">
      <alignment horizontal="left" vertical="center"/>
    </xf>
    <xf numFmtId="0" fontId="7" fillId="4" borderId="13" xfId="0" applyFont="1" applyFill="1" applyBorder="1" applyAlignment="1">
      <alignment horizontal="left" vertical="center"/>
    </xf>
    <xf numFmtId="0" fontId="8" fillId="5" borderId="12" xfId="0" applyFont="1" applyFill="1" applyBorder="1" applyAlignment="1">
      <alignment horizontal="left" vertical="center"/>
    </xf>
    <xf numFmtId="0" fontId="8" fillId="5" borderId="0" xfId="0" applyFont="1" applyFill="1" applyAlignment="1">
      <alignment horizontal="left" vertical="center"/>
    </xf>
    <xf numFmtId="0" fontId="8" fillId="5" borderId="13" xfId="0" applyFont="1" applyFill="1" applyBorder="1" applyAlignment="1">
      <alignment horizontal="left" vertical="center"/>
    </xf>
    <xf numFmtId="0" fontId="20" fillId="0" borderId="14"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19" fillId="6" borderId="14" xfId="0" applyFont="1" applyFill="1" applyBorder="1" applyAlignment="1">
      <alignment horizontal="left" vertical="center" wrapText="1"/>
    </xf>
    <xf numFmtId="0" fontId="19" fillId="6" borderId="15" xfId="0" applyFont="1" applyFill="1" applyBorder="1" applyAlignment="1">
      <alignment horizontal="left" vertical="center" wrapText="1"/>
    </xf>
    <xf numFmtId="0" fontId="19" fillId="6" borderId="16" xfId="0" applyFont="1" applyFill="1" applyBorder="1" applyAlignment="1">
      <alignment horizontal="left" vertical="center" wrapText="1"/>
    </xf>
    <xf numFmtId="0" fontId="19" fillId="6" borderId="17" xfId="0" applyFont="1" applyFill="1" applyBorder="1" applyAlignment="1">
      <alignment horizontal="left" vertical="center" wrapText="1"/>
    </xf>
    <xf numFmtId="0" fontId="20" fillId="0" borderId="0" xfId="0" applyFont="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12" fillId="6" borderId="18" xfId="0" applyFont="1" applyFill="1" applyBorder="1" applyAlignment="1">
      <alignment horizontal="center" vertical="center" wrapText="1" readingOrder="1"/>
    </xf>
    <xf numFmtId="0" fontId="12" fillId="6" borderId="19" xfId="0" applyFont="1" applyFill="1" applyBorder="1" applyAlignment="1">
      <alignment horizontal="center" vertical="center" wrapText="1" readingOrder="1"/>
    </xf>
    <xf numFmtId="0" fontId="12" fillId="6" borderId="20" xfId="0" applyFont="1" applyFill="1" applyBorder="1" applyAlignment="1">
      <alignment horizontal="center" vertical="center" wrapText="1" readingOrder="1"/>
    </xf>
    <xf numFmtId="0" fontId="12" fillId="6" borderId="33" xfId="0" applyFont="1" applyFill="1" applyBorder="1" applyAlignment="1">
      <alignment horizontal="center" vertical="center" wrapText="1" readingOrder="1"/>
    </xf>
    <xf numFmtId="0" fontId="12" fillId="6" borderId="21" xfId="0" applyFont="1" applyFill="1" applyBorder="1" applyAlignment="1">
      <alignment horizontal="center" vertical="center" wrapText="1" readingOrder="1"/>
    </xf>
    <xf numFmtId="164" fontId="10" fillId="0" borderId="22" xfId="1" applyFont="1" applyFill="1" applyBorder="1" applyAlignment="1" applyProtection="1">
      <alignment horizontal="center" vertical="center" wrapText="1" readingOrder="1"/>
      <protection locked="0"/>
    </xf>
    <xf numFmtId="164" fontId="10" fillId="0" borderId="23" xfId="1" applyFont="1" applyFill="1" applyBorder="1" applyAlignment="1" applyProtection="1">
      <alignment horizontal="center" vertical="center" wrapText="1" readingOrder="1"/>
      <protection locked="0"/>
    </xf>
    <xf numFmtId="164" fontId="10" fillId="0" borderId="20" xfId="1" applyFont="1" applyFill="1" applyBorder="1" applyAlignment="1" applyProtection="1">
      <alignment horizontal="center" vertical="center" wrapText="1" readingOrder="1"/>
      <protection locked="0"/>
    </xf>
    <xf numFmtId="164" fontId="10" fillId="0" borderId="33" xfId="1" applyFont="1" applyFill="1" applyBorder="1" applyAlignment="1" applyProtection="1">
      <alignment horizontal="center" vertical="center" wrapText="1" readingOrder="1"/>
      <protection locked="0"/>
    </xf>
    <xf numFmtId="164" fontId="10" fillId="0" borderId="19" xfId="1" applyFont="1" applyFill="1" applyBorder="1" applyAlignment="1" applyProtection="1">
      <alignment horizontal="center" vertical="center" wrapText="1" readingOrder="1"/>
      <protection locked="0"/>
    </xf>
    <xf numFmtId="10" fontId="10" fillId="7" borderId="23" xfId="2" applyNumberFormat="1" applyFont="1" applyFill="1" applyBorder="1" applyAlignment="1" applyProtection="1">
      <alignment horizontal="center" vertical="center" wrapText="1" readingOrder="1"/>
    </xf>
    <xf numFmtId="10" fontId="10" fillId="7" borderId="24" xfId="2" applyNumberFormat="1" applyFont="1" applyFill="1" applyBorder="1" applyAlignment="1" applyProtection="1">
      <alignment horizontal="center" vertical="center" wrapText="1" readingOrder="1"/>
    </xf>
    <xf numFmtId="0" fontId="13" fillId="8" borderId="23" xfId="0" applyFont="1" applyFill="1" applyBorder="1" applyAlignment="1">
      <alignment horizontal="center" vertical="center" wrapText="1" readingOrder="1"/>
    </xf>
    <xf numFmtId="0" fontId="10" fillId="6" borderId="23" xfId="0" applyFont="1" applyFill="1" applyBorder="1" applyAlignment="1">
      <alignment vertical="top" wrapText="1"/>
    </xf>
    <xf numFmtId="0" fontId="10" fillId="6" borderId="24" xfId="0" applyFont="1" applyFill="1" applyBorder="1" applyAlignment="1">
      <alignment vertical="top" wrapText="1"/>
    </xf>
    <xf numFmtId="0" fontId="8" fillId="5" borderId="12"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3" xfId="0" applyFont="1" applyFill="1" applyBorder="1" applyAlignment="1">
      <alignment horizontal="left" vertical="center" wrapText="1"/>
    </xf>
    <xf numFmtId="0" fontId="20" fillId="0" borderId="30" xfId="0" applyFont="1" applyBorder="1" applyAlignment="1" applyProtection="1">
      <alignment horizontal="left" vertical="center" wrapText="1"/>
      <protection locked="0"/>
    </xf>
    <xf numFmtId="0" fontId="20" fillId="0" borderId="31" xfId="0" applyFont="1" applyBorder="1" applyAlignment="1" applyProtection="1">
      <alignment horizontal="left" vertical="center" wrapText="1"/>
      <protection locked="0"/>
    </xf>
    <xf numFmtId="0" fontId="20" fillId="0" borderId="32" xfId="0" applyFont="1" applyBorder="1" applyAlignment="1" applyProtection="1">
      <alignment horizontal="left" vertical="center" wrapText="1"/>
      <protection locked="0"/>
    </xf>
    <xf numFmtId="0" fontId="17" fillId="0" borderId="0" xfId="0" applyFont="1" applyAlignment="1">
      <alignment horizontal="left" vertical="center" wrapText="1"/>
    </xf>
    <xf numFmtId="0" fontId="10" fillId="0" borderId="37" xfId="0" applyFont="1" applyBorder="1" applyAlignment="1" applyProtection="1">
      <alignment horizontal="center"/>
      <protection locked="0"/>
    </xf>
    <xf numFmtId="0" fontId="23" fillId="0" borderId="0" xfId="0" applyFont="1" applyAlignment="1" applyProtection="1">
      <alignment horizontal="left" vertical="center" wrapText="1"/>
      <protection locked="0"/>
    </xf>
    <xf numFmtId="0" fontId="23" fillId="0" borderId="13"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19707</xdr:rowOff>
    </xdr:from>
    <xdr:ext cx="1322070" cy="781471"/>
    <xdr:pic>
      <xdr:nvPicPr>
        <xdr:cNvPr id="2" name="Imagen 1">
          <a:extLst>
            <a:ext uri="{FF2B5EF4-FFF2-40B4-BE49-F238E27FC236}">
              <a16:creationId xmlns:a16="http://schemas.microsoft.com/office/drawing/2014/main" id="{EF60BBDF-C2D2-4DA8-944E-55679BFB6445}"/>
            </a:ext>
          </a:extLst>
        </xdr:cNvPr>
        <xdr:cNvPicPr>
          <a:picLocks noChangeAspect="1"/>
        </xdr:cNvPicPr>
      </xdr:nvPicPr>
      <xdr:blipFill>
        <a:blip xmlns:r="http://schemas.openxmlformats.org/officeDocument/2006/relationships" r:embed="rId1"/>
        <a:stretch>
          <a:fillRect/>
        </a:stretch>
      </xdr:blipFill>
      <xdr:spPr>
        <a:xfrm>
          <a:off x="99061" y="19707"/>
          <a:ext cx="1322070" cy="781471"/>
        </a:xfrm>
        <a:prstGeom prst="rect">
          <a:avLst/>
        </a:prstGeom>
      </xdr:spPr>
    </xdr:pic>
    <xdr:clientData/>
  </xdr:oneCellAnchor>
</xdr:wsDr>
</file>

<file path=xl/tables/table1.xml><?xml version="1.0" encoding="utf-8"?>
<table xmlns="http://schemas.openxmlformats.org/spreadsheetml/2006/main" id="2" name="Tabla13" displayName="Tabla13" ref="A28:J30" totalsRowShown="0" headerRowDxfId="14" dataDxfId="12" headerRowBorderDxfId="13" tableBorderDxfId="11" totalsRowBorderDxfId="10">
  <tableColumns count="10">
    <tableColumn id="1" name="Producto" dataDxfId="9"/>
    <tableColumn id="2" name="Indicador" dataDxfId="8"/>
    <tableColumn id="3" name="Física_x000a_(A)" dataDxfId="7">
      <calculatedColumnFormula>351*4</calculatedColumnFormula>
    </tableColumn>
    <tableColumn id="4" name="Financiera_x000a_(B)" dataDxfId="6">
      <calculatedColumnFormula>+A25</calculatedColumnFormula>
    </tableColumn>
    <tableColumn id="9" name="Física_x000a_(C)" dataDxfId="5"/>
    <tableColumn id="10" name="Financiera_x000a_(D)" dataDxfId="4"/>
    <tableColumn id="5" name="Física _x000a_(E)" dataDxfId="3"/>
    <tableColumn id="6" name="Financiera _x000a_ (F)" dataDxfId="2"/>
    <tableColumn id="7" name="Física _x000a_(%)_x000a_ G=E/C" dataDxfId="1">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5"/>
  <sheetViews>
    <sheetView tabSelected="1" topLeftCell="A37" zoomScale="144" zoomScaleNormal="144" workbookViewId="0">
      <selection activeCell="B35" sqref="B35:J35"/>
    </sheetView>
  </sheetViews>
  <sheetFormatPr baseColWidth="10" defaultRowHeight="15" x14ac:dyDescent="0.25"/>
  <cols>
    <col min="1" max="1" width="23" style="4" customWidth="1"/>
    <col min="2" max="10" width="12.7109375" style="4" customWidth="1"/>
    <col min="11" max="11" width="11.42578125" style="4"/>
    <col min="12" max="12" width="15.5703125" bestFit="1" customWidth="1"/>
  </cols>
  <sheetData>
    <row r="1" spans="1:11" ht="21.75" thickBot="1" x14ac:dyDescent="0.3">
      <c r="A1" s="12"/>
      <c r="B1" s="44" t="s">
        <v>71</v>
      </c>
      <c r="C1" s="45"/>
      <c r="D1" s="45"/>
      <c r="E1" s="45"/>
      <c r="F1" s="45"/>
      <c r="G1" s="45"/>
      <c r="H1" s="45"/>
      <c r="I1" s="45"/>
      <c r="J1" s="46"/>
      <c r="K1" s="1"/>
    </row>
    <row r="2" spans="1:11" ht="21.75" thickBot="1" x14ac:dyDescent="0.3">
      <c r="A2" s="13"/>
      <c r="B2" s="47" t="s">
        <v>0</v>
      </c>
      <c r="C2" s="48"/>
      <c r="D2" s="49" t="s">
        <v>1</v>
      </c>
      <c r="E2" s="50"/>
      <c r="F2" s="50"/>
      <c r="G2" s="50"/>
      <c r="H2" s="51"/>
      <c r="I2" s="35" t="s">
        <v>2</v>
      </c>
      <c r="J2" s="35" t="s">
        <v>3</v>
      </c>
      <c r="K2" s="1"/>
    </row>
    <row r="3" spans="1:11" ht="21.75" thickBot="1" x14ac:dyDescent="0.3">
      <c r="A3" s="14"/>
      <c r="B3" s="52" t="s">
        <v>4</v>
      </c>
      <c r="C3" s="53"/>
      <c r="D3" s="54" t="s">
        <v>62</v>
      </c>
      <c r="E3" s="55"/>
      <c r="F3" s="55"/>
      <c r="G3" s="55"/>
      <c r="H3" s="56"/>
      <c r="I3" s="34">
        <v>44918</v>
      </c>
      <c r="J3" s="36">
        <v>1</v>
      </c>
      <c r="K3" s="1"/>
    </row>
    <row r="4" spans="1:11" x14ac:dyDescent="0.25">
      <c r="A4" s="57"/>
      <c r="B4" s="58"/>
      <c r="C4" s="58"/>
      <c r="D4" s="59"/>
      <c r="E4" s="59"/>
      <c r="F4" s="59"/>
      <c r="G4" s="59"/>
      <c r="H4" s="59"/>
      <c r="I4" s="58"/>
      <c r="J4" s="60"/>
      <c r="K4" s="1"/>
    </row>
    <row r="5" spans="1:11" ht="3" customHeight="1" x14ac:dyDescent="0.25">
      <c r="A5" s="61"/>
      <c r="B5" s="62"/>
      <c r="C5" s="62"/>
      <c r="D5" s="62"/>
      <c r="E5" s="62"/>
      <c r="F5" s="62"/>
      <c r="G5" s="62"/>
      <c r="H5" s="62"/>
      <c r="I5" s="62"/>
      <c r="J5" s="63"/>
      <c r="K5" s="1"/>
    </row>
    <row r="6" spans="1:11" ht="15.75" x14ac:dyDescent="0.25">
      <c r="A6" s="64" t="s">
        <v>5</v>
      </c>
      <c r="B6" s="65"/>
      <c r="C6" s="65"/>
      <c r="D6" s="65"/>
      <c r="E6" s="65"/>
      <c r="F6" s="65"/>
      <c r="G6" s="65"/>
      <c r="H6" s="65"/>
      <c r="I6" s="65"/>
      <c r="J6" s="66"/>
      <c r="K6" s="1"/>
    </row>
    <row r="7" spans="1:11" ht="15.75" x14ac:dyDescent="0.25">
      <c r="A7" s="67" t="s">
        <v>6</v>
      </c>
      <c r="B7" s="68"/>
      <c r="C7" s="68"/>
      <c r="D7" s="68"/>
      <c r="E7" s="68"/>
      <c r="F7" s="68"/>
      <c r="G7" s="68"/>
      <c r="H7" s="68"/>
      <c r="I7" s="68"/>
      <c r="J7" s="69"/>
      <c r="K7" s="1"/>
    </row>
    <row r="8" spans="1:11" x14ac:dyDescent="0.25">
      <c r="A8" s="2" t="s">
        <v>7</v>
      </c>
      <c r="B8" s="41" t="s">
        <v>50</v>
      </c>
      <c r="C8" s="42"/>
      <c r="D8" s="42"/>
      <c r="E8" s="42"/>
      <c r="F8" s="42"/>
      <c r="G8" s="42"/>
      <c r="H8" s="42"/>
      <c r="I8" s="42"/>
      <c r="J8" s="43"/>
      <c r="K8" s="1"/>
    </row>
    <row r="9" spans="1:11" ht="15" customHeight="1" x14ac:dyDescent="0.25">
      <c r="A9" s="15" t="s">
        <v>36</v>
      </c>
      <c r="B9" s="41" t="s">
        <v>66</v>
      </c>
      <c r="C9" s="42"/>
      <c r="D9" s="42"/>
      <c r="E9" s="42"/>
      <c r="F9" s="42"/>
      <c r="G9" s="42"/>
      <c r="H9" s="42"/>
      <c r="I9" s="42"/>
      <c r="J9" s="43"/>
      <c r="K9" s="1"/>
    </row>
    <row r="10" spans="1:11" x14ac:dyDescent="0.25">
      <c r="A10" s="15" t="s">
        <v>37</v>
      </c>
      <c r="B10" s="41" t="s">
        <v>61</v>
      </c>
      <c r="C10" s="42"/>
      <c r="D10" s="42"/>
      <c r="E10" s="42"/>
      <c r="F10" s="42"/>
      <c r="G10" s="42"/>
      <c r="H10" s="42"/>
      <c r="I10" s="42"/>
      <c r="J10" s="43"/>
      <c r="K10" s="1"/>
    </row>
    <row r="11" spans="1:11" ht="44.25" customHeight="1" x14ac:dyDescent="0.25">
      <c r="A11" s="2" t="s">
        <v>8</v>
      </c>
      <c r="B11" s="70" t="s">
        <v>68</v>
      </c>
      <c r="C11" s="71"/>
      <c r="D11" s="71"/>
      <c r="E11" s="71"/>
      <c r="F11" s="71"/>
      <c r="G11" s="71"/>
      <c r="H11" s="71"/>
      <c r="I11" s="71"/>
      <c r="J11" s="72"/>
    </row>
    <row r="12" spans="1:11" ht="45.75" customHeight="1" x14ac:dyDescent="0.25">
      <c r="A12" s="2" t="s">
        <v>9</v>
      </c>
      <c r="B12" s="70" t="s">
        <v>69</v>
      </c>
      <c r="C12" s="71"/>
      <c r="D12" s="71"/>
      <c r="E12" s="71"/>
      <c r="F12" s="71"/>
      <c r="G12" s="71"/>
      <c r="H12" s="71"/>
      <c r="I12" s="71"/>
      <c r="J12" s="72"/>
    </row>
    <row r="13" spans="1:11" ht="15.75" x14ac:dyDescent="0.25">
      <c r="A13" s="64" t="s">
        <v>10</v>
      </c>
      <c r="B13" s="65"/>
      <c r="C13" s="65"/>
      <c r="D13" s="65"/>
      <c r="E13" s="65"/>
      <c r="F13" s="65"/>
      <c r="G13" s="65"/>
      <c r="H13" s="65"/>
      <c r="I13" s="65"/>
      <c r="J13" s="66"/>
    </row>
    <row r="14" spans="1:11" ht="27.75" customHeight="1" x14ac:dyDescent="0.25">
      <c r="A14" s="2" t="s">
        <v>11</v>
      </c>
      <c r="B14" s="22">
        <v>1</v>
      </c>
      <c r="C14" s="73" t="s">
        <v>57</v>
      </c>
      <c r="D14" s="74"/>
      <c r="E14" s="74"/>
      <c r="F14" s="74"/>
      <c r="G14" s="74"/>
      <c r="H14" s="74"/>
      <c r="I14" s="74"/>
      <c r="J14" s="75"/>
    </row>
    <row r="15" spans="1:11" ht="26.25" customHeight="1" x14ac:dyDescent="0.25">
      <c r="A15" s="2" t="s">
        <v>12</v>
      </c>
      <c r="B15" s="23">
        <v>1.2</v>
      </c>
      <c r="C15" s="76" t="s">
        <v>64</v>
      </c>
      <c r="D15" s="76"/>
      <c r="E15" s="76"/>
      <c r="F15" s="76"/>
      <c r="G15" s="76"/>
      <c r="H15" s="76"/>
      <c r="I15" s="76"/>
      <c r="J15" s="76"/>
    </row>
    <row r="16" spans="1:11" ht="44.25" customHeight="1" x14ac:dyDescent="0.25">
      <c r="A16" s="2" t="s">
        <v>13</v>
      </c>
      <c r="B16" s="23" t="s">
        <v>56</v>
      </c>
      <c r="C16" s="76" t="s">
        <v>65</v>
      </c>
      <c r="D16" s="76"/>
      <c r="E16" s="76"/>
      <c r="F16" s="76"/>
      <c r="G16" s="76"/>
      <c r="H16" s="76"/>
      <c r="I16" s="76"/>
      <c r="J16" s="76"/>
    </row>
    <row r="17" spans="1:12" ht="15.75" x14ac:dyDescent="0.25">
      <c r="A17" s="64" t="s">
        <v>14</v>
      </c>
      <c r="B17" s="65"/>
      <c r="C17" s="65"/>
      <c r="D17" s="65"/>
      <c r="E17" s="65"/>
      <c r="F17" s="65"/>
      <c r="G17" s="65"/>
      <c r="H17" s="65"/>
      <c r="I17" s="65"/>
      <c r="J17" s="66"/>
    </row>
    <row r="18" spans="1:12" ht="17.25" customHeight="1" x14ac:dyDescent="0.25">
      <c r="A18" s="2" t="s">
        <v>15</v>
      </c>
      <c r="B18" s="77" t="s">
        <v>58</v>
      </c>
      <c r="C18" s="77"/>
      <c r="D18" s="77"/>
      <c r="E18" s="77"/>
      <c r="F18" s="77"/>
      <c r="G18" s="77"/>
      <c r="H18" s="77"/>
      <c r="I18" s="77"/>
      <c r="J18" s="78"/>
    </row>
    <row r="19" spans="1:12" ht="33" customHeight="1" x14ac:dyDescent="0.25">
      <c r="A19" s="5" t="s">
        <v>16</v>
      </c>
      <c r="B19" s="77" t="s">
        <v>53</v>
      </c>
      <c r="C19" s="77"/>
      <c r="D19" s="77"/>
      <c r="E19" s="77"/>
      <c r="F19" s="77"/>
      <c r="G19" s="77"/>
      <c r="H19" s="77"/>
      <c r="I19" s="77"/>
      <c r="J19" s="78"/>
    </row>
    <row r="20" spans="1:12" ht="20.25" customHeight="1" x14ac:dyDescent="0.25">
      <c r="A20" s="5" t="s">
        <v>17</v>
      </c>
      <c r="B20" s="77" t="s">
        <v>51</v>
      </c>
      <c r="C20" s="77"/>
      <c r="D20" s="77"/>
      <c r="E20" s="77"/>
      <c r="F20" s="77"/>
      <c r="G20" s="77"/>
      <c r="H20" s="77"/>
      <c r="I20" s="77"/>
      <c r="J20" s="78"/>
    </row>
    <row r="21" spans="1:12" ht="20.25" customHeight="1" x14ac:dyDescent="0.25">
      <c r="A21" s="5" t="s">
        <v>38</v>
      </c>
      <c r="B21" s="77" t="s">
        <v>52</v>
      </c>
      <c r="C21" s="77"/>
      <c r="D21" s="77"/>
      <c r="E21" s="77"/>
      <c r="F21" s="77"/>
      <c r="G21" s="77"/>
      <c r="H21" s="77"/>
      <c r="I21" s="77"/>
      <c r="J21" s="78"/>
      <c r="K21" s="1"/>
    </row>
    <row r="22" spans="1:12" ht="15.75" x14ac:dyDescent="0.25">
      <c r="A22" s="64" t="s">
        <v>18</v>
      </c>
      <c r="B22" s="65"/>
      <c r="C22" s="65"/>
      <c r="D22" s="65"/>
      <c r="E22" s="65"/>
      <c r="F22" s="65"/>
      <c r="G22" s="65"/>
      <c r="H22" s="65"/>
      <c r="I22" s="65"/>
      <c r="J22" s="66"/>
    </row>
    <row r="23" spans="1:12" ht="15.75" x14ac:dyDescent="0.25">
      <c r="A23" s="67" t="s">
        <v>19</v>
      </c>
      <c r="B23" s="68"/>
      <c r="C23" s="68"/>
      <c r="D23" s="68"/>
      <c r="E23" s="68"/>
      <c r="F23" s="68"/>
      <c r="G23" s="68"/>
      <c r="H23" s="68"/>
      <c r="I23" s="68"/>
      <c r="J23" s="69"/>
      <c r="K23" s="1"/>
    </row>
    <row r="24" spans="1:12" ht="15" customHeight="1" x14ac:dyDescent="0.25">
      <c r="A24" s="79" t="s">
        <v>20</v>
      </c>
      <c r="B24" s="80"/>
      <c r="C24" s="81" t="s">
        <v>21</v>
      </c>
      <c r="D24" s="82"/>
      <c r="E24" s="82"/>
      <c r="F24" s="82" t="s">
        <v>22</v>
      </c>
      <c r="G24" s="82"/>
      <c r="H24" s="80"/>
      <c r="I24" s="81" t="s">
        <v>23</v>
      </c>
      <c r="J24" s="83"/>
    </row>
    <row r="25" spans="1:12" x14ac:dyDescent="0.25">
      <c r="A25" s="84">
        <v>496944512</v>
      </c>
      <c r="B25" s="85"/>
      <c r="C25" s="86">
        <v>604444512</v>
      </c>
      <c r="D25" s="87"/>
      <c r="E25" s="88"/>
      <c r="F25" s="86">
        <v>204383582.91</v>
      </c>
      <c r="G25" s="87"/>
      <c r="H25" s="88"/>
      <c r="I25" s="89">
        <f>IF(C25&gt;0,F25/C25,0)</f>
        <v>0.33813456628753374</v>
      </c>
      <c r="J25" s="90"/>
    </row>
    <row r="26" spans="1:12" ht="15.75" x14ac:dyDescent="0.25">
      <c r="A26" s="67" t="s">
        <v>24</v>
      </c>
      <c r="B26" s="68"/>
      <c r="C26" s="68"/>
      <c r="D26" s="68"/>
      <c r="E26" s="68"/>
      <c r="F26" s="68"/>
      <c r="G26" s="68"/>
      <c r="H26" s="68"/>
      <c r="I26" s="68"/>
      <c r="J26" s="69"/>
      <c r="K26" s="1"/>
    </row>
    <row r="27" spans="1:12" x14ac:dyDescent="0.25">
      <c r="A27" s="3"/>
      <c r="B27"/>
      <c r="C27" s="91" t="s">
        <v>49</v>
      </c>
      <c r="D27" s="92"/>
      <c r="E27" s="91" t="s">
        <v>47</v>
      </c>
      <c r="F27" s="92"/>
      <c r="G27" s="91" t="s">
        <v>48</v>
      </c>
      <c r="H27" s="91"/>
      <c r="I27" s="91" t="s">
        <v>25</v>
      </c>
      <c r="J27" s="93"/>
    </row>
    <row r="28" spans="1:12" ht="38.25" x14ac:dyDescent="0.25">
      <c r="A28" s="6" t="s">
        <v>26</v>
      </c>
      <c r="B28" s="7" t="s">
        <v>27</v>
      </c>
      <c r="C28" s="7" t="s">
        <v>39</v>
      </c>
      <c r="D28" s="7" t="s">
        <v>40</v>
      </c>
      <c r="E28" s="7" t="s">
        <v>41</v>
      </c>
      <c r="F28" s="7" t="s">
        <v>42</v>
      </c>
      <c r="G28" s="7" t="s">
        <v>43</v>
      </c>
      <c r="H28" s="7" t="s">
        <v>44</v>
      </c>
      <c r="I28" s="7" t="s">
        <v>45</v>
      </c>
      <c r="J28" s="8" t="s">
        <v>46</v>
      </c>
    </row>
    <row r="29" spans="1:12" ht="60" x14ac:dyDescent="0.25">
      <c r="A29" s="38" t="s">
        <v>54</v>
      </c>
      <c r="B29" s="39" t="s">
        <v>55</v>
      </c>
      <c r="C29" s="24">
        <v>351</v>
      </c>
      <c r="D29" s="40">
        <f>+A25</f>
        <v>496944512</v>
      </c>
      <c r="E29" s="24">
        <v>351</v>
      </c>
      <c r="F29" s="40">
        <v>111820585.41</v>
      </c>
      <c r="G29" s="25">
        <v>351</v>
      </c>
      <c r="H29" s="40">
        <f>+F25</f>
        <v>204383582.91</v>
      </c>
      <c r="I29" s="26">
        <f>IF(G29&gt;0,G29/C29,0)</f>
        <v>1</v>
      </c>
      <c r="J29" s="27">
        <f>IF(H29&gt;0,H29/D29,0)</f>
        <v>0.41128049102995223</v>
      </c>
      <c r="L29" s="37"/>
    </row>
    <row r="30" spans="1:12" ht="72" hidden="1" x14ac:dyDescent="0.25">
      <c r="A30" s="9"/>
      <c r="B30" s="10"/>
      <c r="C30" s="17">
        <f t="shared" ref="C30" si="0">351*4</f>
        <v>1404</v>
      </c>
      <c r="D30" s="18" t="str">
        <f t="shared" ref="D30" si="1">+A26</f>
        <v>IV.II - Formulación y Ejecución Trimestral de las Metas por Producto</v>
      </c>
      <c r="E30" s="18">
        <f>+E29*1</f>
        <v>351</v>
      </c>
      <c r="F30" s="18">
        <f>+F29*1</f>
        <v>111820585.41</v>
      </c>
      <c r="G30" s="19">
        <f>+G29*1</f>
        <v>351</v>
      </c>
      <c r="H30" s="18">
        <f>+H29*1</f>
        <v>204383582.91</v>
      </c>
      <c r="I30" s="20">
        <f>IF(G30&gt;0,G30/C30,0)</f>
        <v>0.25</v>
      </c>
      <c r="J30" s="21" t="e">
        <f>IF(H30&gt;0,H30/D30,0)</f>
        <v>#VALUE!</v>
      </c>
    </row>
    <row r="31" spans="1:12" ht="15.75" x14ac:dyDescent="0.25">
      <c r="A31" s="64" t="s">
        <v>28</v>
      </c>
      <c r="B31" s="65"/>
      <c r="C31" s="65"/>
      <c r="D31" s="65"/>
      <c r="E31" s="65"/>
      <c r="F31" s="65"/>
      <c r="G31" s="65"/>
      <c r="H31" s="65"/>
      <c r="I31" s="65"/>
      <c r="J31" s="66"/>
      <c r="L31" s="32"/>
    </row>
    <row r="32" spans="1:12" ht="15.75" x14ac:dyDescent="0.25">
      <c r="A32" s="67" t="s">
        <v>29</v>
      </c>
      <c r="B32" s="68"/>
      <c r="C32" s="68"/>
      <c r="D32" s="68"/>
      <c r="E32" s="68"/>
      <c r="F32" s="68"/>
      <c r="G32" s="68"/>
      <c r="H32" s="68"/>
      <c r="I32" s="68"/>
      <c r="J32" s="69"/>
      <c r="K32" s="1"/>
      <c r="L32" s="32"/>
    </row>
    <row r="33" spans="1:12" ht="21" customHeight="1" x14ac:dyDescent="0.25">
      <c r="A33" s="11" t="s">
        <v>30</v>
      </c>
      <c r="B33" s="77" t="s">
        <v>59</v>
      </c>
      <c r="C33" s="77"/>
      <c r="D33" s="77"/>
      <c r="E33" s="77"/>
      <c r="F33" s="77"/>
      <c r="G33" s="77"/>
      <c r="H33" s="77"/>
      <c r="I33" s="77"/>
      <c r="J33" s="78"/>
      <c r="L33" s="31"/>
    </row>
    <row r="34" spans="1:12" ht="33.75" customHeight="1" x14ac:dyDescent="0.25">
      <c r="A34" s="11" t="s">
        <v>31</v>
      </c>
      <c r="B34" s="77" t="s">
        <v>60</v>
      </c>
      <c r="C34" s="77"/>
      <c r="D34" s="77"/>
      <c r="E34" s="77"/>
      <c r="F34" s="77"/>
      <c r="G34" s="77"/>
      <c r="H34" s="77"/>
      <c r="I34" s="77"/>
      <c r="J34" s="78"/>
      <c r="L34" s="32"/>
    </row>
    <row r="35" spans="1:12" ht="92.25" customHeight="1" x14ac:dyDescent="0.25">
      <c r="A35" s="11" t="s">
        <v>32</v>
      </c>
      <c r="B35" s="77" t="s">
        <v>72</v>
      </c>
      <c r="C35" s="77"/>
      <c r="D35" s="77"/>
      <c r="E35" s="77"/>
      <c r="F35" s="77"/>
      <c r="G35" s="77"/>
      <c r="H35" s="77"/>
      <c r="I35" s="77"/>
      <c r="J35" s="78"/>
      <c r="L35" s="30"/>
    </row>
    <row r="36" spans="1:12" ht="78.75" customHeight="1" x14ac:dyDescent="0.25">
      <c r="A36" s="11" t="s">
        <v>33</v>
      </c>
      <c r="B36" s="102" t="s">
        <v>70</v>
      </c>
      <c r="C36" s="102"/>
      <c r="D36" s="102"/>
      <c r="E36" s="102"/>
      <c r="F36" s="102"/>
      <c r="G36" s="102"/>
      <c r="H36" s="102"/>
      <c r="I36" s="102"/>
      <c r="J36" s="103"/>
      <c r="L36" s="33"/>
    </row>
    <row r="37" spans="1:12" ht="15.75" x14ac:dyDescent="0.25">
      <c r="A37" s="64" t="s">
        <v>34</v>
      </c>
      <c r="B37" s="65"/>
      <c r="C37" s="65"/>
      <c r="D37" s="65"/>
      <c r="E37" s="65"/>
      <c r="F37" s="65"/>
      <c r="G37" s="65"/>
      <c r="H37" s="65"/>
      <c r="I37" s="65"/>
      <c r="J37" s="66"/>
    </row>
    <row r="38" spans="1:12" ht="15.75" x14ac:dyDescent="0.25">
      <c r="A38" s="94" t="s">
        <v>35</v>
      </c>
      <c r="B38" s="95"/>
      <c r="C38" s="95"/>
      <c r="D38" s="95"/>
      <c r="E38" s="95"/>
      <c r="F38" s="95"/>
      <c r="G38" s="95"/>
      <c r="H38" s="95"/>
      <c r="I38" s="95"/>
      <c r="J38" s="96"/>
      <c r="K38" s="1"/>
    </row>
    <row r="39" spans="1:12" ht="23.25" customHeight="1" x14ac:dyDescent="0.25">
      <c r="A39" s="97"/>
      <c r="B39" s="98"/>
      <c r="C39" s="98"/>
      <c r="D39" s="98"/>
      <c r="E39" s="98"/>
      <c r="F39" s="98"/>
      <c r="G39" s="98"/>
      <c r="H39" s="98"/>
      <c r="I39" s="98"/>
      <c r="J39" s="99"/>
    </row>
    <row r="40" spans="1:12" ht="13.5" customHeight="1" x14ac:dyDescent="0.25">
      <c r="A40" s="16"/>
      <c r="B40" s="16"/>
      <c r="C40" s="16"/>
      <c r="D40" s="16"/>
      <c r="E40" s="16"/>
      <c r="F40" s="16"/>
      <c r="G40" s="16"/>
      <c r="H40" s="16"/>
      <c r="I40" s="16"/>
      <c r="J40" s="16"/>
    </row>
    <row r="41" spans="1:12" ht="25.5" customHeight="1" x14ac:dyDescent="0.25">
      <c r="A41" s="100" t="s">
        <v>67</v>
      </c>
      <c r="B41" s="100"/>
      <c r="C41" s="100"/>
      <c r="D41" s="100"/>
      <c r="E41" s="100"/>
      <c r="F41" s="100"/>
      <c r="G41" s="100"/>
      <c r="H41" s="100"/>
      <c r="I41" s="100"/>
      <c r="J41" s="100"/>
    </row>
    <row r="42" spans="1:12" x14ac:dyDescent="0.25">
      <c r="A42" s="29"/>
      <c r="B42" s="29"/>
      <c r="C42" s="29"/>
      <c r="D42" s="29"/>
      <c r="E42" s="29"/>
      <c r="F42" s="29"/>
      <c r="G42" s="29"/>
      <c r="H42" s="29"/>
      <c r="I42" s="29"/>
      <c r="J42" s="29"/>
    </row>
    <row r="44" spans="1:12" x14ac:dyDescent="0.25">
      <c r="H44" s="28"/>
      <c r="I44" s="28"/>
      <c r="J44" s="28"/>
    </row>
    <row r="45" spans="1:12" x14ac:dyDescent="0.25">
      <c r="H45" s="101" t="s">
        <v>63</v>
      </c>
      <c r="I45" s="101"/>
      <c r="J45" s="101"/>
    </row>
  </sheetData>
  <mergeCells count="49">
    <mergeCell ref="A38:J38"/>
    <mergeCell ref="A39:J39"/>
    <mergeCell ref="A41:J41"/>
    <mergeCell ref="H45:J45"/>
    <mergeCell ref="A32:J32"/>
    <mergeCell ref="B33:J33"/>
    <mergeCell ref="B34:J34"/>
    <mergeCell ref="B35:J35"/>
    <mergeCell ref="B36:J36"/>
    <mergeCell ref="A37:J37"/>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dataValidation allowBlank="1" showInputMessage="1" prompt="Nombre del capítulo" sqref="B8:J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dataValidation allowBlank="1" showInputMessage="1" showErrorMessage="1" prompt="¿En qué consiste el producto? su objetivo" sqref="B34:J34"/>
    <dataValidation allowBlank="1" showInputMessage="1" showErrorMessage="1" prompt="1. Describir lo plasmado en el presupuesto_x000a_2. Describir lo alcanzado en términos financieros y de producción " sqref="B35:J35"/>
    <dataValidation allowBlank="1" showInputMessage="1" showErrorMessage="1" prompt="De existir desvío, explicar razones." sqref="B36:J36"/>
    <dataValidation allowBlank="1" showInputMessage="1" showErrorMessage="1" prompt="Oportunidades de mejora identificadas" sqref="A39:J40"/>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B30"/>
    <dataValidation allowBlank="1" showInputMessage="1" showErrorMessage="1" prompt="Meta anual del indicador" sqref="C28:C30 E28"/>
    <dataValidation allowBlank="1" showInputMessage="1" showErrorMessage="1" prompt="Monto presupuestado para el producto" sqref="D28:D30 E29:E30 F28:F30"/>
    <dataValidation allowBlank="1" showInputMessage="1" showErrorMessage="1" prompt="Meta alcanzada en el trimestre" sqref="G28:G30"/>
    <dataValidation allowBlank="1" showInputMessage="1" showErrorMessage="1" prompt="Monto ejecutado en el trimestre" sqref="H28:H30"/>
  </dataValidations>
  <printOptions horizontalCentered="1" verticalCentered="1"/>
  <pageMargins left="0.23622047244094491" right="0.23622047244094491" top="0.55118110236220474" bottom="0.55118110236220474" header="0" footer="0"/>
  <pageSetup paperSize="9" scale="7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WZafra7</dc:creator>
  <cp:lastModifiedBy>ALEX</cp:lastModifiedBy>
  <cp:lastPrinted>2024-01-14T20:21:01Z</cp:lastPrinted>
  <dcterms:created xsi:type="dcterms:W3CDTF">2021-03-22T15:50:10Z</dcterms:created>
  <dcterms:modified xsi:type="dcterms:W3CDTF">2024-01-14T20:21:42Z</dcterms:modified>
</cp:coreProperties>
</file>